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 D\2018\НОКО\НОКО 2018\табл\школы\"/>
    </mc:Choice>
  </mc:AlternateContent>
  <bookViews>
    <workbookView xWindow="0" yWindow="0" windowWidth="1536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57" i="1" l="1"/>
  <c r="D156" i="1"/>
  <c r="D147" i="1"/>
  <c r="D148" i="1"/>
  <c r="D139" i="1"/>
  <c r="D138" i="1"/>
  <c r="D129" i="1"/>
  <c r="D128" i="1"/>
  <c r="D119" i="1"/>
  <c r="D120" i="1"/>
  <c r="E62" i="1"/>
  <c r="E61" i="1"/>
  <c r="D63" i="1"/>
  <c r="D58" i="1"/>
  <c r="D109" i="1"/>
  <c r="D100" i="1"/>
  <c r="D91" i="1"/>
  <c r="D82" i="1"/>
  <c r="D73" i="1"/>
  <c r="D49" i="1"/>
  <c r="D39" i="1"/>
  <c r="D30" i="1"/>
  <c r="E108" i="1"/>
  <c r="E107" i="1"/>
  <c r="E106" i="1"/>
  <c r="E105" i="1"/>
  <c r="E104" i="1"/>
  <c r="E99" i="1"/>
  <c r="E98" i="1"/>
  <c r="E97" i="1"/>
  <c r="E96" i="1"/>
  <c r="E95" i="1"/>
  <c r="E90" i="1"/>
  <c r="E89" i="1"/>
  <c r="E88" i="1"/>
  <c r="E87" i="1"/>
  <c r="E86" i="1"/>
  <c r="E81" i="1"/>
  <c r="E80" i="1"/>
  <c r="E79" i="1"/>
  <c r="E78" i="1"/>
  <c r="E77" i="1"/>
  <c r="E72" i="1"/>
  <c r="E71" i="1"/>
  <c r="E70" i="1"/>
  <c r="E69" i="1"/>
  <c r="E68" i="1"/>
  <c r="E57" i="1"/>
  <c r="E56" i="1"/>
  <c r="E55" i="1"/>
  <c r="E54" i="1"/>
  <c r="E48" i="1"/>
  <c r="E47" i="1"/>
  <c r="E46" i="1"/>
  <c r="E45" i="1"/>
  <c r="E44" i="1"/>
  <c r="E38" i="1"/>
  <c r="E37" i="1"/>
  <c r="E36" i="1"/>
  <c r="E35" i="1"/>
  <c r="E34" i="1"/>
  <c r="E29" i="1"/>
  <c r="E28" i="1"/>
  <c r="E27" i="1"/>
  <c r="E26" i="1"/>
  <c r="E25" i="1"/>
  <c r="D21" i="1"/>
  <c r="E20" i="1"/>
  <c r="E19" i="1"/>
  <c r="E18" i="1"/>
  <c r="E17" i="1"/>
  <c r="E16" i="1"/>
  <c r="D12" i="1"/>
  <c r="E11" i="1"/>
  <c r="E10" i="1"/>
  <c r="E9" i="1"/>
  <c r="E8" i="1"/>
  <c r="E7" i="1"/>
  <c r="C149" i="1" l="1"/>
  <c r="C121" i="1"/>
  <c r="C122" i="1" s="1"/>
  <c r="C130" i="1"/>
  <c r="C140" i="1"/>
  <c r="C141" i="1" s="1"/>
  <c r="C158" i="1"/>
  <c r="C159" i="1" s="1"/>
  <c r="C131" i="1"/>
  <c r="C150" i="1"/>
  <c r="E63" i="1"/>
  <c r="E12" i="1"/>
  <c r="E13" i="1" s="1"/>
  <c r="C14" i="1" s="1"/>
  <c r="E30" i="1"/>
  <c r="E31" i="1" s="1"/>
  <c r="C32" i="1" s="1"/>
  <c r="E49" i="1"/>
  <c r="E50" i="1" s="1"/>
  <c r="C51" i="1" s="1"/>
  <c r="E21" i="1"/>
  <c r="E22" i="1" s="1"/>
  <c r="C23" i="1" s="1"/>
  <c r="E39" i="1"/>
  <c r="E40" i="1" s="1"/>
  <c r="C41" i="1" s="1"/>
  <c r="E82" i="1"/>
  <c r="E83" i="1" s="1"/>
  <c r="C84" i="1" s="1"/>
  <c r="E91" i="1"/>
  <c r="E92" i="1" s="1"/>
  <c r="C93" i="1" s="1"/>
  <c r="E100" i="1"/>
  <c r="E101" i="1" s="1"/>
  <c r="C102" i="1" s="1"/>
  <c r="E109" i="1"/>
  <c r="E110" i="1" s="1"/>
  <c r="C111" i="1" s="1"/>
  <c r="E64" i="1"/>
  <c r="E58" i="1"/>
  <c r="E59" i="1" s="1"/>
  <c r="E73" i="1"/>
  <c r="E74" i="1" s="1"/>
  <c r="C75" i="1" s="1"/>
  <c r="C65" i="1" l="1"/>
  <c r="C66" i="1" s="1"/>
  <c r="C160" i="1" s="1"/>
</calcChain>
</file>

<file path=xl/sharedStrings.xml><?xml version="1.0" encoding="utf-8"?>
<sst xmlns="http://schemas.openxmlformats.org/spreadsheetml/2006/main" count="167" uniqueCount="55">
  <si>
    <t>№</t>
  </si>
  <si>
    <t>Вопросы анкеты</t>
  </si>
  <si>
    <t>балл</t>
  </si>
  <si>
    <t>родители</t>
  </si>
  <si>
    <t>неудовлетворенно, не устраивает</t>
  </si>
  <si>
    <t>плохо, не соответствует минимальным требованиям</t>
  </si>
  <si>
    <t>удовлетворительно, но со значительными недостатками</t>
  </si>
  <si>
    <t>в целом хорошо, за исключением незначительных недостатков</t>
  </si>
  <si>
    <t>отлично, полностью удовлетворен(а)</t>
  </si>
  <si>
    <t>Открытость и доступность информации, размещенной на официальном сайте</t>
  </si>
  <si>
    <t>Полнота и актуальность информации об организации и ее деятельности</t>
  </si>
  <si>
    <t>итого</t>
  </si>
  <si>
    <t>Наличие сведений о педагогических работниках организации</t>
  </si>
  <si>
    <t>Кол-во
 ответов</t>
  </si>
  <si>
    <t>Общая 
оценка</t>
  </si>
  <si>
    <t>Комфортность условий, в которых осуществляется образовательная деятельность</t>
  </si>
  <si>
    <t>Материально-техническое и информационное обеспечение организации</t>
  </si>
  <si>
    <t>Условия для охраны и укрепления здоровья</t>
  </si>
  <si>
    <t>Условия по организации питания обучающихся</t>
  </si>
  <si>
    <t>Условия для индивидуальной работы с обучающимися</t>
  </si>
  <si>
    <t>Наличие дополнительных образовательных программ</t>
  </si>
  <si>
    <t>Наличие возможности развития творческих способностей и  интересов обучающихся,
 включая их участие в конкурсах и олимпиадах ( в том числе во всероссийских и международных), 
выставках, смотрах, физкультурных мероприятиях, спортивных мероприятиях, в том числе 
в официальных спортивных соревнованиях, и других массовых мероприятиях</t>
  </si>
  <si>
    <t>Наличие возможности оказания психолого-педагогической, медицинской и социальной помощи обучающимся</t>
  </si>
  <si>
    <t>Доброжелательность, вежливость, компетентность работников</t>
  </si>
  <si>
    <t>Доброжелательность и вежливость работников</t>
  </si>
  <si>
    <t>в целом хорошо,  но есть недостатки</t>
  </si>
  <si>
    <t>полностью устраивает</t>
  </si>
  <si>
    <t>удовлетворительно</t>
  </si>
  <si>
    <t>Компетентность работников</t>
  </si>
  <si>
    <t>Общее удовлетворение качеством образовательной деятельности
 организации</t>
  </si>
  <si>
    <t>Удовлетворение материально-техническим обеспечением  организации</t>
  </si>
  <si>
    <t>Удовлетворение качеством представляемых образовательных услуг</t>
  </si>
  <si>
    <t>Готовность рекомендовать организацию родственникам и знакомым</t>
  </si>
  <si>
    <t>среднее арифметическое</t>
  </si>
  <si>
    <t>общее среднее арифметическое (2.2)</t>
  </si>
  <si>
    <r>
      <t xml:space="preserve">средний балл </t>
    </r>
    <r>
      <rPr>
        <b/>
        <i/>
        <sz val="14"/>
        <color rgb="FFFF0000"/>
        <rFont val="Calibri"/>
        <family val="2"/>
        <charset val="204"/>
        <scheme val="minor"/>
      </rPr>
      <t>X</t>
    </r>
    <r>
      <rPr>
        <b/>
        <i/>
        <vertAlign val="superscript"/>
        <sz val="14"/>
        <color rgb="FFFF0000"/>
        <rFont val="Calibri"/>
        <family val="2"/>
        <charset val="204"/>
        <scheme val="minor"/>
      </rPr>
      <t xml:space="preserve">но_11 </t>
    </r>
    <r>
      <rPr>
        <b/>
        <i/>
        <sz val="14"/>
        <color rgb="FFFF0000"/>
        <rFont val="Calibri"/>
        <family val="2"/>
        <charset val="204"/>
        <scheme val="minor"/>
      </rPr>
      <t>(по формуле 1)</t>
    </r>
  </si>
  <si>
    <r>
      <t xml:space="preserve">средний балл </t>
    </r>
    <r>
      <rPr>
        <b/>
        <i/>
        <sz val="14"/>
        <color rgb="FFFF0000"/>
        <rFont val="Calibri"/>
        <family val="2"/>
        <charset val="204"/>
        <scheme val="minor"/>
      </rPr>
      <t>X</t>
    </r>
    <r>
      <rPr>
        <b/>
        <i/>
        <vertAlign val="superscript"/>
        <sz val="14"/>
        <color rgb="FFFF0000"/>
        <rFont val="Calibri"/>
        <family val="2"/>
        <charset val="204"/>
        <scheme val="minor"/>
      </rPr>
      <t>но_11</t>
    </r>
    <r>
      <rPr>
        <b/>
        <i/>
        <sz val="12"/>
        <color rgb="FFFF0000"/>
        <rFont val="Calibri"/>
        <family val="2"/>
        <charset val="204"/>
        <scheme val="minor"/>
      </rPr>
      <t xml:space="preserve"> (по формуле 1)</t>
    </r>
  </si>
  <si>
    <r>
      <t xml:space="preserve">средний балл </t>
    </r>
    <r>
      <rPr>
        <b/>
        <i/>
        <sz val="14"/>
        <color rgb="FFFF0000"/>
        <rFont val="Calibri"/>
        <family val="2"/>
        <charset val="204"/>
        <scheme val="minor"/>
      </rPr>
      <t>X</t>
    </r>
    <r>
      <rPr>
        <b/>
        <i/>
        <vertAlign val="superscript"/>
        <sz val="14"/>
        <color rgb="FFFF0000"/>
        <rFont val="Calibri"/>
        <family val="2"/>
        <charset val="204"/>
        <scheme val="minor"/>
      </rPr>
      <t>но_11</t>
    </r>
    <r>
      <rPr>
        <b/>
        <i/>
        <vertAlign val="superscript"/>
        <sz val="12"/>
        <color rgb="FFFF0000"/>
        <rFont val="Calibri"/>
        <family val="2"/>
        <charset val="204"/>
        <scheme val="minor"/>
      </rPr>
      <t xml:space="preserve"> </t>
    </r>
    <r>
      <rPr>
        <b/>
        <i/>
        <sz val="12"/>
        <color rgb="FFFF0000"/>
        <rFont val="Calibri"/>
        <family val="2"/>
        <charset val="204"/>
        <scheme val="minor"/>
      </rPr>
      <t>(по формуле 1)</t>
    </r>
  </si>
  <si>
    <r>
      <t xml:space="preserve">средний балл </t>
    </r>
    <r>
      <rPr>
        <b/>
        <i/>
        <sz val="14"/>
        <color rgb="FFFF0000"/>
        <rFont val="Calibri"/>
        <family val="2"/>
        <charset val="204"/>
        <scheme val="minor"/>
      </rPr>
      <t>X</t>
    </r>
    <r>
      <rPr>
        <b/>
        <i/>
        <vertAlign val="superscript"/>
        <sz val="14"/>
        <color rgb="FFFF0000"/>
        <rFont val="Calibri"/>
        <family val="2"/>
        <charset val="204"/>
        <scheme val="minor"/>
      </rPr>
      <t>но_11</t>
    </r>
    <r>
      <rPr>
        <b/>
        <i/>
        <sz val="14"/>
        <color rgb="FFFF0000"/>
        <rFont val="Calibri"/>
        <family val="2"/>
        <charset val="204"/>
        <scheme val="minor"/>
      </rPr>
      <t xml:space="preserve"> </t>
    </r>
    <r>
      <rPr>
        <b/>
        <i/>
        <sz val="12"/>
        <color rgb="FFFF0000"/>
        <rFont val="Calibri"/>
        <family val="2"/>
        <charset val="204"/>
        <scheme val="minor"/>
      </rPr>
      <t>(по формуле 1)</t>
    </r>
  </si>
  <si>
    <r>
      <t xml:space="preserve">среднее арифметическое X </t>
    </r>
    <r>
      <rPr>
        <b/>
        <i/>
        <vertAlign val="superscript"/>
        <sz val="16"/>
        <color rgb="FFC00000"/>
        <rFont val="Calibri"/>
        <family val="2"/>
        <charset val="204"/>
        <scheme val="minor"/>
      </rPr>
      <t>cр_11</t>
    </r>
    <r>
      <rPr>
        <b/>
        <i/>
        <sz val="16"/>
        <color rgb="FFC00000"/>
        <rFont val="Calibri"/>
        <family val="2"/>
        <charset val="204"/>
        <scheme val="minor"/>
      </rPr>
      <t xml:space="preserve"> (по формуле 2) </t>
    </r>
  </si>
  <si>
    <t>расчёт доли D (по формуле 3)</t>
  </si>
  <si>
    <r>
      <t xml:space="preserve">перевод доли в баллы X </t>
    </r>
    <r>
      <rPr>
        <b/>
        <i/>
        <vertAlign val="superscript"/>
        <sz val="14"/>
        <color rgb="FFC00000"/>
        <rFont val="Calibri"/>
        <family val="2"/>
        <charset val="204"/>
        <scheme val="minor"/>
      </rPr>
      <t xml:space="preserve">ср_5 </t>
    </r>
    <r>
      <rPr>
        <b/>
        <i/>
        <sz val="14"/>
        <color rgb="FFC00000"/>
        <rFont val="Calibri"/>
        <family val="2"/>
        <charset val="204"/>
        <scheme val="minor"/>
      </rPr>
      <t>(по формуле 4)</t>
    </r>
  </si>
  <si>
    <r>
      <t xml:space="preserve">перевод доли в баллы X </t>
    </r>
    <r>
      <rPr>
        <b/>
        <i/>
        <vertAlign val="superscript"/>
        <sz val="14"/>
        <color rgb="FFC00000"/>
        <rFont val="Calibri"/>
        <family val="2"/>
        <charset val="204"/>
        <scheme val="minor"/>
      </rPr>
      <t>ср_5</t>
    </r>
    <r>
      <rPr>
        <b/>
        <i/>
        <sz val="14"/>
        <color rgb="FFC00000"/>
        <rFont val="Calibri"/>
        <family val="2"/>
        <charset val="204"/>
        <scheme val="minor"/>
      </rPr>
      <t>(по формуле 4)</t>
    </r>
  </si>
  <si>
    <r>
      <t xml:space="preserve">перевод доли в баллы X </t>
    </r>
    <r>
      <rPr>
        <b/>
        <i/>
        <vertAlign val="superscript"/>
        <sz val="14"/>
        <color rgb="FFC00000"/>
        <rFont val="Calibri"/>
        <family val="2"/>
        <charset val="204"/>
        <scheme val="minor"/>
      </rPr>
      <t>ср_5(</t>
    </r>
    <r>
      <rPr>
        <b/>
        <i/>
        <sz val="14"/>
        <color rgb="FFC00000"/>
        <rFont val="Calibri"/>
        <family val="2"/>
        <charset val="204"/>
        <scheme val="minor"/>
      </rPr>
      <t>по формуле 4)</t>
    </r>
  </si>
  <si>
    <t xml:space="preserve"> Обработка результатов анкет №1 и №2</t>
  </si>
  <si>
    <t>оператор ОУ</t>
  </si>
  <si>
    <t>итоговый
 балл</t>
  </si>
  <si>
    <t>Доступность взаимодействия с получателями образовательных услуг по телефону, по электронной почте, с помощью электронных средств, в том числе наличие возможности внесения предложений, направленных на улучшение работы организации</t>
  </si>
  <si>
    <t>Доступность сведений о ходе рассмотрения обращения граждан, поступивших в организацию от получателей образовательных услуг(по телефону, по электронной почте,
 с помощью электронных средств)</t>
  </si>
  <si>
    <t>Наличие необходимых условий для охраны и укрепления здоровья,организации питания обучающихся</t>
  </si>
  <si>
    <t>Наличие условий организации обучения и воспитания обучающихся с ограниченными 
возможностями здоровья и инвалидов</t>
  </si>
  <si>
    <t>итого удовл.</t>
  </si>
  <si>
    <r>
      <rPr>
        <b/>
        <i/>
        <sz val="12"/>
        <color theme="1"/>
        <rFont val="Calibri"/>
        <family val="2"/>
        <charset val="204"/>
        <scheme val="minor"/>
      </rPr>
      <t>итого удовл</t>
    </r>
    <r>
      <rPr>
        <i/>
        <sz val="12"/>
        <color theme="1"/>
        <rFont val="Calibri"/>
        <family val="2"/>
        <charset val="204"/>
        <scheme val="minor"/>
      </rPr>
      <t>.</t>
    </r>
  </si>
  <si>
    <r>
      <t xml:space="preserve">ИТОГОВОЕ ЗНАЧЕНИЕ Y </t>
    </r>
    <r>
      <rPr>
        <b/>
        <i/>
        <vertAlign val="superscript"/>
        <sz val="18"/>
        <color rgb="FFFF0000"/>
        <rFont val="Calibri"/>
        <family val="2"/>
        <charset val="204"/>
        <scheme val="minor"/>
      </rPr>
      <t>ИНТ</t>
    </r>
    <r>
      <rPr>
        <b/>
        <i/>
        <sz val="18"/>
        <color rgb="FFFF0000"/>
        <rFont val="Calibri"/>
        <family val="2"/>
        <charset val="204"/>
        <scheme val="minor"/>
      </rPr>
      <t xml:space="preserve"> (ПО ФОРМУЛЕ 5)</t>
    </r>
  </si>
  <si>
    <t>РАСЧЕТ ПОКАЗАТЕЛЕЙ НЕЗАВИСИМОЙ ОЦЕНКИ КАЧЕСТВА 
ОБРАЗОВАТЕЛЬНОЙ ДЕЯТЕЛЬНОСТИ
 МБОУ "Свердловская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</si>
</sst>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2"/>
      <color rgb="FF0070C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2"/>
      <color rgb="FFFF0000"/>
      <name val="Calibri"/>
      <family val="2"/>
      <charset val="204"/>
      <scheme val="minor"/>
    </font>
    <font>
      <b/>
      <sz val="16"/>
      <color rgb="FF0070C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i/>
      <sz val="14"/>
      <color rgb="FFFF0000"/>
      <name val="Calibri"/>
      <family val="2"/>
      <charset val="204"/>
      <scheme val="minor"/>
    </font>
    <font>
      <b/>
      <i/>
      <sz val="14"/>
      <color rgb="FFC00000"/>
      <name val="Calibri"/>
      <family val="2"/>
      <charset val="204"/>
      <scheme val="minor"/>
    </font>
    <font>
      <b/>
      <sz val="16"/>
      <color rgb="FFC00000"/>
      <name val="Calibri"/>
      <family val="2"/>
      <charset val="204"/>
      <scheme val="minor"/>
    </font>
    <font>
      <b/>
      <sz val="14"/>
      <color rgb="FFC00000"/>
      <name val="Calibri"/>
      <family val="2"/>
      <charset val="204"/>
      <scheme val="minor"/>
    </font>
    <font>
      <b/>
      <i/>
      <sz val="16"/>
      <color rgb="FFC00000"/>
      <name val="Calibri"/>
      <family val="2"/>
      <charset val="204"/>
      <scheme val="minor"/>
    </font>
    <font>
      <sz val="16"/>
      <color rgb="FFC00000"/>
      <name val="Calibri"/>
      <family val="2"/>
      <charset val="204"/>
      <scheme val="minor"/>
    </font>
    <font>
      <b/>
      <i/>
      <vertAlign val="superscript"/>
      <sz val="14"/>
      <color rgb="FFFF0000"/>
      <name val="Calibri"/>
      <family val="2"/>
      <charset val="204"/>
      <scheme val="minor"/>
    </font>
    <font>
      <b/>
      <i/>
      <vertAlign val="superscript"/>
      <sz val="12"/>
      <color rgb="FFFF0000"/>
      <name val="Calibri"/>
      <family val="2"/>
      <charset val="204"/>
      <scheme val="minor"/>
    </font>
    <font>
      <b/>
      <i/>
      <vertAlign val="superscript"/>
      <sz val="16"/>
      <color rgb="FFC00000"/>
      <name val="Calibri"/>
      <family val="2"/>
      <charset val="204"/>
      <scheme val="minor"/>
    </font>
    <font>
      <b/>
      <i/>
      <vertAlign val="superscript"/>
      <sz val="14"/>
      <color rgb="FFC0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b/>
      <i/>
      <sz val="18"/>
      <color rgb="FFFF0000"/>
      <name val="Calibri"/>
      <family val="2"/>
      <charset val="204"/>
      <scheme val="minor"/>
    </font>
    <font>
      <b/>
      <i/>
      <vertAlign val="superscript"/>
      <sz val="18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8">
    <xf numFmtId="0" fontId="0" fillId="0" borderId="0" xfId="0"/>
    <xf numFmtId="0" fontId="4" fillId="0" borderId="0" xfId="0" applyFont="1" applyAlignment="1"/>
    <xf numFmtId="0" fontId="2" fillId="0" borderId="0" xfId="0" applyFont="1" applyAlignment="1"/>
    <xf numFmtId="0" fontId="0" fillId="0" borderId="1" xfId="0" applyBorder="1"/>
    <xf numFmtId="0" fontId="5" fillId="0" borderId="1" xfId="0" applyFont="1" applyBorder="1"/>
    <xf numFmtId="0" fontId="7" fillId="0" borderId="1" xfId="0" applyFont="1" applyBorder="1"/>
    <xf numFmtId="0" fontId="4" fillId="0" borderId="1" xfId="0" applyFont="1" applyBorder="1"/>
    <xf numFmtId="0" fontId="5" fillId="0" borderId="1" xfId="1" applyNumberFormat="1" applyFont="1" applyBorder="1"/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top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0" fillId="0" borderId="2" xfId="0" applyBorder="1"/>
    <xf numFmtId="0" fontId="11" fillId="0" borderId="1" xfId="0" applyFont="1" applyBorder="1" applyAlignment="1">
      <alignment horizontal="center" vertical="center"/>
    </xf>
    <xf numFmtId="0" fontId="18" fillId="0" borderId="1" xfId="0" applyFont="1" applyBorder="1"/>
    <xf numFmtId="0" fontId="15" fillId="0" borderId="1" xfId="0" applyFont="1" applyBorder="1"/>
    <xf numFmtId="0" fontId="5" fillId="0" borderId="6" xfId="0" applyFont="1" applyBorder="1"/>
    <xf numFmtId="0" fontId="11" fillId="0" borderId="6" xfId="0" applyFont="1" applyBorder="1"/>
    <xf numFmtId="0" fontId="4" fillId="0" borderId="6" xfId="0" applyFont="1" applyBorder="1"/>
    <xf numFmtId="0" fontId="0" fillId="2" borderId="1" xfId="0" applyFill="1" applyBorder="1" applyProtection="1">
      <protection locked="0"/>
    </xf>
    <xf numFmtId="0" fontId="7" fillId="2" borderId="1" xfId="0" applyFont="1" applyFill="1" applyBorder="1" applyProtection="1">
      <protection locked="0"/>
    </xf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Protection="1"/>
    <xf numFmtId="0" fontId="7" fillId="0" borderId="1" xfId="0" applyFont="1" applyBorder="1" applyProtection="1"/>
    <xf numFmtId="0" fontId="0" fillId="0" borderId="1" xfId="0" applyBorder="1" applyProtection="1"/>
    <xf numFmtId="0" fontId="9" fillId="0" borderId="1" xfId="0" applyFont="1" applyBorder="1" applyAlignment="1" applyProtection="1">
      <alignment horizontal="right"/>
    </xf>
    <xf numFmtId="0" fontId="0" fillId="3" borderId="1" xfId="0" applyFill="1" applyBorder="1" applyProtection="1"/>
    <xf numFmtId="0" fontId="10" fillId="0" borderId="1" xfId="0" applyFont="1" applyBorder="1" applyAlignment="1" applyProtection="1">
      <alignment horizontal="right"/>
    </xf>
    <xf numFmtId="4" fontId="12" fillId="0" borderId="1" xfId="0" applyNumberFormat="1" applyFont="1" applyBorder="1" applyProtection="1"/>
    <xf numFmtId="0" fontId="17" fillId="0" borderId="1" xfId="0" applyFont="1" applyBorder="1" applyAlignment="1" applyProtection="1">
      <alignment horizontal="right"/>
    </xf>
    <xf numFmtId="0" fontId="17" fillId="0" borderId="2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vertical="top" wrapText="1"/>
    </xf>
    <xf numFmtId="2" fontId="12" fillId="4" borderId="1" xfId="0" applyNumberFormat="1" applyFont="1" applyFill="1" applyBorder="1" applyProtection="1"/>
    <xf numFmtId="2" fontId="12" fillId="0" borderId="1" xfId="0" applyNumberFormat="1" applyFont="1" applyBorder="1" applyProtection="1"/>
    <xf numFmtId="0" fontId="5" fillId="0" borderId="0" xfId="0" applyFont="1" applyAlignment="1" applyProtection="1">
      <alignment vertical="center"/>
    </xf>
    <xf numFmtId="0" fontId="0" fillId="0" borderId="6" xfId="0" applyBorder="1" applyProtection="1"/>
    <xf numFmtId="2" fontId="15" fillId="0" borderId="3" xfId="0" applyNumberFormat="1" applyFont="1" applyBorder="1" applyAlignment="1" applyProtection="1">
      <alignment horizontal="center"/>
    </xf>
    <xf numFmtId="2" fontId="15" fillId="0" borderId="0" xfId="0" applyNumberFormat="1" applyFont="1" applyBorder="1" applyAlignment="1" applyProtection="1">
      <alignment horizontal="center"/>
    </xf>
    <xf numFmtId="0" fontId="0" fillId="0" borderId="0" xfId="0" applyBorder="1" applyProtection="1"/>
    <xf numFmtId="0" fontId="3" fillId="0" borderId="1" xfId="0" applyFont="1" applyBorder="1" applyAlignment="1" applyProtection="1">
      <alignment vertical="top" wrapText="1"/>
    </xf>
    <xf numFmtId="0" fontId="7" fillId="0" borderId="1" xfId="0" applyFont="1" applyBorder="1" applyAlignment="1" applyProtection="1">
      <alignment vertical="top" wrapText="1"/>
    </xf>
    <xf numFmtId="0" fontId="14" fillId="0" borderId="1" xfId="0" applyFont="1" applyBorder="1" applyAlignment="1" applyProtection="1">
      <alignment horizontal="right"/>
    </xf>
    <xf numFmtId="0" fontId="4" fillId="0" borderId="0" xfId="0" applyFont="1" applyProtection="1"/>
    <xf numFmtId="0" fontId="0" fillId="0" borderId="0" xfId="0" applyProtection="1"/>
    <xf numFmtId="2" fontId="23" fillId="2" borderId="1" xfId="0" applyNumberFormat="1" applyFont="1" applyFill="1" applyBorder="1" applyProtection="1">
      <protection locked="0"/>
    </xf>
    <xf numFmtId="2" fontId="23" fillId="2" borderId="1" xfId="0" applyNumberFormat="1" applyFont="1" applyFill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right" vertical="top" wrapText="1"/>
    </xf>
    <xf numFmtId="0" fontId="3" fillId="0" borderId="1" xfId="0" applyFont="1" applyBorder="1" applyAlignment="1" applyProtection="1">
      <alignment horizontal="right" vertical="top" wrapText="1"/>
    </xf>
    <xf numFmtId="0" fontId="0" fillId="3" borderId="1" xfId="0" applyFill="1" applyBorder="1" applyProtection="1">
      <protection locked="0"/>
    </xf>
    <xf numFmtId="0" fontId="7" fillId="3" borderId="1" xfId="0" applyNumberFormat="1" applyFont="1" applyFill="1" applyBorder="1" applyProtection="1">
      <protection locked="0"/>
    </xf>
    <xf numFmtId="0" fontId="0" fillId="3" borderId="1" xfId="0" applyNumberFormat="1" applyFill="1" applyBorder="1" applyProtection="1"/>
    <xf numFmtId="0" fontId="0" fillId="3" borderId="1" xfId="0" applyNumberFormat="1" applyFill="1" applyBorder="1" applyProtection="1">
      <protection locked="0"/>
    </xf>
    <xf numFmtId="0" fontId="25" fillId="0" borderId="1" xfId="0" applyFont="1" applyBorder="1" applyProtection="1"/>
    <xf numFmtId="0" fontId="5" fillId="0" borderId="2" xfId="0" applyFont="1" applyBorder="1" applyAlignment="1" applyProtection="1">
      <alignment horizontal="center" wrapText="1"/>
    </xf>
    <xf numFmtId="0" fontId="5" fillId="0" borderId="3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4" borderId="5" xfId="0" applyFont="1" applyFill="1" applyBorder="1" applyAlignment="1" applyProtection="1">
      <alignment horizontal="center"/>
    </xf>
    <xf numFmtId="0" fontId="5" fillId="4" borderId="7" xfId="0" applyFont="1" applyFill="1" applyBorder="1" applyAlignment="1" applyProtection="1">
      <alignment horizontal="center"/>
    </xf>
    <xf numFmtId="0" fontId="5" fillId="4" borderId="6" xfId="0" applyFont="1" applyFill="1" applyBorder="1" applyAlignment="1" applyProtection="1">
      <alignment horizontal="center"/>
    </xf>
    <xf numFmtId="2" fontId="15" fillId="0" borderId="1" xfId="0" applyNumberFormat="1" applyFont="1" applyBorder="1" applyAlignment="1" applyProtection="1">
      <alignment horizontal="center"/>
    </xf>
    <xf numFmtId="2" fontId="15" fillId="0" borderId="5" xfId="0" applyNumberFormat="1" applyFont="1" applyBorder="1" applyAlignment="1" applyProtection="1">
      <alignment horizontal="center"/>
    </xf>
    <xf numFmtId="2" fontId="15" fillId="0" borderId="7" xfId="0" applyNumberFormat="1" applyFont="1" applyBorder="1" applyAlignment="1" applyProtection="1">
      <alignment horizontal="center"/>
    </xf>
    <xf numFmtId="2" fontId="15" fillId="0" borderId="6" xfId="0" applyNumberFormat="1" applyFont="1" applyBorder="1" applyAlignment="1" applyProtection="1">
      <alignment horizontal="center"/>
    </xf>
    <xf numFmtId="2" fontId="15" fillId="0" borderId="2" xfId="0" applyNumberFormat="1" applyFont="1" applyBorder="1" applyAlignment="1" applyProtection="1">
      <alignment horizontal="center"/>
    </xf>
    <xf numFmtId="2" fontId="15" fillId="0" borderId="3" xfId="0" applyNumberFormat="1" applyFont="1" applyBorder="1" applyAlignment="1" applyProtection="1">
      <alignment horizontal="center"/>
    </xf>
    <xf numFmtId="2" fontId="15" fillId="0" borderId="4" xfId="0" applyNumberFormat="1" applyFont="1" applyBorder="1" applyAlignment="1" applyProtection="1">
      <alignment horizontal="center"/>
    </xf>
    <xf numFmtId="0" fontId="0" fillId="4" borderId="5" xfId="0" applyFill="1" applyBorder="1" applyAlignment="1" applyProtection="1">
      <alignment horizontal="center"/>
    </xf>
    <xf numFmtId="0" fontId="0" fillId="4" borderId="7" xfId="0" applyFill="1" applyBorder="1" applyAlignment="1" applyProtection="1">
      <alignment horizontal="center"/>
    </xf>
    <xf numFmtId="0" fontId="0" fillId="4" borderId="6" xfId="0" applyFill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left"/>
    </xf>
    <xf numFmtId="0" fontId="5" fillId="0" borderId="3" xfId="0" applyFont="1" applyBorder="1" applyAlignment="1" applyProtection="1">
      <alignment horizontal="left"/>
    </xf>
    <xf numFmtId="0" fontId="5" fillId="0" borderId="4" xfId="0" applyFont="1" applyBorder="1" applyAlignment="1" applyProtection="1">
      <alignment horizontal="left"/>
    </xf>
    <xf numFmtId="0" fontId="5" fillId="0" borderId="3" xfId="0" applyFont="1" applyBorder="1" applyAlignment="1" applyProtection="1">
      <alignment horizontal="center" wrapText="1"/>
    </xf>
    <xf numFmtId="0" fontId="5" fillId="0" borderId="4" xfId="0" applyFont="1" applyBorder="1" applyAlignment="1" applyProtection="1">
      <alignment horizontal="center" wrapText="1"/>
    </xf>
    <xf numFmtId="0" fontId="5" fillId="0" borderId="5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2" fontId="12" fillId="0" borderId="2" xfId="0" applyNumberFormat="1" applyFont="1" applyBorder="1" applyAlignment="1" applyProtection="1">
      <alignment horizontal="center"/>
    </xf>
    <xf numFmtId="2" fontId="12" fillId="0" borderId="4" xfId="0" applyNumberFormat="1" applyFont="1" applyBorder="1" applyAlignment="1" applyProtection="1">
      <alignment horizontal="center"/>
    </xf>
    <xf numFmtId="2" fontId="16" fillId="0" borderId="2" xfId="0" applyNumberFormat="1" applyFont="1" applyBorder="1" applyAlignment="1" applyProtection="1">
      <alignment horizontal="center"/>
    </xf>
    <xf numFmtId="2" fontId="16" fillId="0" borderId="4" xfId="0" applyNumberFormat="1" applyFont="1" applyBorder="1" applyAlignment="1" applyProtection="1">
      <alignment horizontal="center"/>
    </xf>
    <xf numFmtId="0" fontId="6" fillId="0" borderId="1" xfId="0" applyFont="1" applyBorder="1" applyAlignment="1">
      <alignment horizontal="right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2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top"/>
    </xf>
    <xf numFmtId="0" fontId="4" fillId="0" borderId="7" xfId="0" applyFont="1" applyBorder="1" applyAlignment="1" applyProtection="1">
      <alignment horizontal="center" vertical="top"/>
    </xf>
    <xf numFmtId="0" fontId="4" fillId="0" borderId="6" xfId="0" applyFont="1" applyBorder="1" applyAlignment="1" applyProtection="1">
      <alignment horizontal="center" vertical="top"/>
    </xf>
    <xf numFmtId="0" fontId="11" fillId="0" borderId="1" xfId="0" applyFont="1" applyBorder="1" applyAlignment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 vertical="top" wrapText="1"/>
    </xf>
    <xf numFmtId="0" fontId="4" fillId="0" borderId="3" xfId="0" applyFont="1" applyBorder="1" applyAlignment="1" applyProtection="1">
      <alignment horizontal="center" vertical="top" wrapText="1"/>
    </xf>
    <xf numFmtId="0" fontId="4" fillId="0" borderId="4" xfId="0" applyFont="1" applyBorder="1" applyAlignment="1" applyProtection="1">
      <alignment horizontal="center" vertical="top" wrapText="1"/>
    </xf>
    <xf numFmtId="0" fontId="11" fillId="0" borderId="2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11" fillId="0" borderId="4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left"/>
    </xf>
    <xf numFmtId="0" fontId="4" fillId="0" borderId="3" xfId="0" applyFont="1" applyBorder="1" applyAlignment="1" applyProtection="1">
      <alignment horizontal="left"/>
    </xf>
    <xf numFmtId="0" fontId="4" fillId="0" borderId="4" xfId="0" applyFont="1" applyBorder="1" applyAlignment="1" applyProtection="1">
      <alignment horizontal="left"/>
    </xf>
    <xf numFmtId="0" fontId="4" fillId="0" borderId="5" xfId="0" applyFont="1" applyBorder="1" applyAlignment="1" applyProtection="1">
      <alignment horizontal="center" vertical="top" wrapText="1"/>
    </xf>
    <xf numFmtId="0" fontId="4" fillId="0" borderId="7" xfId="0" applyFont="1" applyBorder="1" applyAlignment="1" applyProtection="1">
      <alignment horizontal="center" vertical="top" wrapText="1"/>
    </xf>
    <xf numFmtId="0" fontId="4" fillId="0" borderId="6" xfId="0" applyFont="1" applyBorder="1" applyAlignment="1" applyProtection="1">
      <alignment horizontal="center" vertical="top" wrapText="1"/>
    </xf>
    <xf numFmtId="0" fontId="7" fillId="0" borderId="5" xfId="0" applyFont="1" applyBorder="1" applyAlignment="1" applyProtection="1">
      <alignment horizontal="center"/>
    </xf>
    <xf numFmtId="0" fontId="7" fillId="0" borderId="7" xfId="0" applyFont="1" applyBorder="1" applyAlignment="1" applyProtection="1">
      <alignment horizontal="center"/>
    </xf>
    <xf numFmtId="0" fontId="7" fillId="0" borderId="6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2" fontId="24" fillId="0" borderId="1" xfId="0" applyNumberFormat="1" applyFont="1" applyBorder="1" applyAlignment="1" applyProtection="1">
      <alignment horizontal="center"/>
    </xf>
    <xf numFmtId="2" fontId="16" fillId="0" borderId="1" xfId="0" applyNumberFormat="1" applyFont="1" applyBorder="1" applyAlignment="1" applyProtection="1">
      <alignment horizontal="center"/>
    </xf>
    <xf numFmtId="0" fontId="11" fillId="0" borderId="2" xfId="0" applyFont="1" applyBorder="1" applyAlignment="1" applyProtection="1">
      <alignment horizontal="center" vertical="top" wrapText="1"/>
    </xf>
    <xf numFmtId="0" fontId="11" fillId="0" borderId="3" xfId="0" applyFont="1" applyBorder="1" applyAlignment="1" applyProtection="1">
      <alignment horizontal="center" vertical="top" wrapText="1"/>
    </xf>
    <xf numFmtId="0" fontId="11" fillId="0" borderId="4" xfId="0" applyFont="1" applyBorder="1" applyAlignment="1" applyProtection="1">
      <alignment horizontal="center"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0"/>
  <sheetViews>
    <sheetView tabSelected="1" topLeftCell="A136" zoomScale="80" zoomScaleNormal="80" workbookViewId="0">
      <selection activeCell="A2" sqref="A2:F2"/>
    </sheetView>
  </sheetViews>
  <sheetFormatPr defaultRowHeight="15" x14ac:dyDescent="0.25"/>
  <cols>
    <col min="1" max="1" width="4.5703125" customWidth="1"/>
    <col min="2" max="2" width="67.7109375" customWidth="1"/>
    <col min="3" max="3" width="7.7109375" customWidth="1"/>
    <col min="4" max="4" width="10.5703125" customWidth="1"/>
    <col min="5" max="5" width="9.85546875" customWidth="1"/>
    <col min="6" max="6" width="12.7109375" customWidth="1"/>
  </cols>
  <sheetData>
    <row r="1" spans="1:9" ht="18.75" x14ac:dyDescent="0.3">
      <c r="A1" s="89" t="s">
        <v>44</v>
      </c>
      <c r="B1" s="89"/>
      <c r="C1" s="89"/>
      <c r="D1" s="89"/>
      <c r="E1" s="89"/>
      <c r="F1" s="89"/>
      <c r="G1" s="24"/>
      <c r="H1" s="24"/>
      <c r="I1" s="24"/>
    </row>
    <row r="2" spans="1:9" ht="63.75" customHeight="1" x14ac:dyDescent="0.25">
      <c r="A2" s="90" t="s">
        <v>54</v>
      </c>
      <c r="B2" s="90"/>
      <c r="C2" s="90"/>
      <c r="D2" s="90"/>
      <c r="E2" s="90"/>
      <c r="F2" s="90"/>
      <c r="G2" s="1"/>
      <c r="H2" s="1"/>
      <c r="I2" s="1"/>
    </row>
    <row r="3" spans="1:9" ht="30" x14ac:dyDescent="0.25">
      <c r="A3" s="99" t="s">
        <v>0</v>
      </c>
      <c r="B3" s="99" t="s">
        <v>1</v>
      </c>
      <c r="C3" s="97" t="s">
        <v>3</v>
      </c>
      <c r="D3" s="98"/>
      <c r="E3" s="98"/>
      <c r="F3" s="25" t="s">
        <v>45</v>
      </c>
      <c r="G3" s="2"/>
    </row>
    <row r="4" spans="1:9" ht="37.5" x14ac:dyDescent="0.3">
      <c r="A4" s="99"/>
      <c r="B4" s="99"/>
      <c r="C4" s="12" t="s">
        <v>2</v>
      </c>
      <c r="D4" s="10" t="s">
        <v>13</v>
      </c>
      <c r="E4" s="11" t="s">
        <v>14</v>
      </c>
      <c r="F4" s="10" t="s">
        <v>46</v>
      </c>
    </row>
    <row r="5" spans="1:9" ht="21" x14ac:dyDescent="0.35">
      <c r="A5" s="13">
        <v>1</v>
      </c>
      <c r="B5" s="103" t="s">
        <v>9</v>
      </c>
      <c r="C5" s="103"/>
      <c r="D5" s="103"/>
      <c r="E5" s="103"/>
      <c r="F5" s="103"/>
    </row>
    <row r="6" spans="1:9" ht="15.75" x14ac:dyDescent="0.25">
      <c r="A6" s="7">
        <v>1.1000000000000001</v>
      </c>
      <c r="B6" s="91" t="s">
        <v>10</v>
      </c>
      <c r="C6" s="92"/>
      <c r="D6" s="92"/>
      <c r="E6" s="92"/>
      <c r="F6" s="93"/>
    </row>
    <row r="7" spans="1:9" ht="15.75" x14ac:dyDescent="0.25">
      <c r="A7" s="3"/>
      <c r="B7" s="26" t="s">
        <v>4</v>
      </c>
      <c r="C7" s="27">
        <v>0</v>
      </c>
      <c r="D7" s="22">
        <v>0</v>
      </c>
      <c r="E7" s="28">
        <f>C7*D7</f>
        <v>0</v>
      </c>
      <c r="F7" s="100"/>
    </row>
    <row r="8" spans="1:9" ht="15.75" x14ac:dyDescent="0.25">
      <c r="A8" s="3"/>
      <c r="B8" s="26" t="s">
        <v>5</v>
      </c>
      <c r="C8" s="27">
        <v>2.5</v>
      </c>
      <c r="D8" s="22">
        <v>0</v>
      </c>
      <c r="E8" s="28">
        <f>C8*D8</f>
        <v>0</v>
      </c>
      <c r="F8" s="101"/>
    </row>
    <row r="9" spans="1:9" ht="15.75" x14ac:dyDescent="0.25">
      <c r="A9" s="3"/>
      <c r="B9" s="26" t="s">
        <v>6</v>
      </c>
      <c r="C9" s="27">
        <v>5</v>
      </c>
      <c r="D9" s="22">
        <v>10</v>
      </c>
      <c r="E9" s="28">
        <f>C9*D9</f>
        <v>50</v>
      </c>
      <c r="F9" s="101"/>
    </row>
    <row r="10" spans="1:9" ht="15.75" x14ac:dyDescent="0.25">
      <c r="A10" s="3"/>
      <c r="B10" s="26" t="s">
        <v>7</v>
      </c>
      <c r="C10" s="27">
        <v>7.5</v>
      </c>
      <c r="D10" s="22">
        <v>8</v>
      </c>
      <c r="E10" s="28">
        <f>C10*D10</f>
        <v>60</v>
      </c>
      <c r="F10" s="101"/>
    </row>
    <row r="11" spans="1:9" ht="15.75" x14ac:dyDescent="0.25">
      <c r="A11" s="3"/>
      <c r="B11" s="26" t="s">
        <v>8</v>
      </c>
      <c r="C11" s="27">
        <v>10</v>
      </c>
      <c r="D11" s="22">
        <v>20</v>
      </c>
      <c r="E11" s="28">
        <f>C11*D11</f>
        <v>200</v>
      </c>
      <c r="F11" s="101"/>
    </row>
    <row r="12" spans="1:9" ht="15.75" x14ac:dyDescent="0.25">
      <c r="A12" s="3"/>
      <c r="B12" s="29" t="s">
        <v>11</v>
      </c>
      <c r="C12" s="28"/>
      <c r="D12" s="30">
        <f>SUM(D7:D11)</f>
        <v>38</v>
      </c>
      <c r="E12" s="30">
        <f>SUM(E7:E11)</f>
        <v>310</v>
      </c>
      <c r="F12" s="102"/>
    </row>
    <row r="13" spans="1:9" ht="21" x14ac:dyDescent="0.3">
      <c r="A13" s="3"/>
      <c r="B13" s="31" t="s">
        <v>35</v>
      </c>
      <c r="C13" s="28"/>
      <c r="D13" s="28"/>
      <c r="E13" s="32">
        <f>E12/D12</f>
        <v>8.1578947368421044</v>
      </c>
      <c r="F13" s="48">
        <v>8</v>
      </c>
    </row>
    <row r="14" spans="1:9" ht="21" x14ac:dyDescent="0.35">
      <c r="A14" s="3"/>
      <c r="B14" s="33" t="s">
        <v>33</v>
      </c>
      <c r="C14" s="64">
        <f>AVERAGE(E13,F13)</f>
        <v>8.0789473684210513</v>
      </c>
      <c r="D14" s="64"/>
      <c r="E14" s="64"/>
      <c r="F14" s="64"/>
    </row>
    <row r="15" spans="1:9" ht="15.75" x14ac:dyDescent="0.25">
      <c r="A15" s="6">
        <v>1.2</v>
      </c>
      <c r="B15" s="94" t="s">
        <v>12</v>
      </c>
      <c r="C15" s="95"/>
      <c r="D15" s="95"/>
      <c r="E15" s="95"/>
      <c r="F15" s="96"/>
    </row>
    <row r="16" spans="1:9" ht="15.75" x14ac:dyDescent="0.25">
      <c r="A16" s="3"/>
      <c r="B16" s="26" t="s">
        <v>4</v>
      </c>
      <c r="C16" s="27">
        <v>0</v>
      </c>
      <c r="D16" s="22">
        <v>0</v>
      </c>
      <c r="E16" s="28">
        <f>C16*D16</f>
        <v>0</v>
      </c>
      <c r="F16" s="104"/>
    </row>
    <row r="17" spans="1:6" ht="15.75" x14ac:dyDescent="0.25">
      <c r="A17" s="3"/>
      <c r="B17" s="26" t="s">
        <v>5</v>
      </c>
      <c r="C17" s="27">
        <v>2.5</v>
      </c>
      <c r="D17" s="22">
        <v>0</v>
      </c>
      <c r="E17" s="28">
        <f>C17*D17</f>
        <v>0</v>
      </c>
      <c r="F17" s="105"/>
    </row>
    <row r="18" spans="1:6" ht="15.75" x14ac:dyDescent="0.25">
      <c r="A18" s="3"/>
      <c r="B18" s="26" t="s">
        <v>6</v>
      </c>
      <c r="C18" s="27">
        <v>5</v>
      </c>
      <c r="D18" s="22">
        <v>8</v>
      </c>
      <c r="E18" s="28">
        <f>C18*D18</f>
        <v>40</v>
      </c>
      <c r="F18" s="105"/>
    </row>
    <row r="19" spans="1:6" ht="15.75" x14ac:dyDescent="0.25">
      <c r="A19" s="3"/>
      <c r="B19" s="26" t="s">
        <v>7</v>
      </c>
      <c r="C19" s="27">
        <v>7.5</v>
      </c>
      <c r="D19" s="22">
        <v>13</v>
      </c>
      <c r="E19" s="28">
        <f>C19*D19</f>
        <v>97.5</v>
      </c>
      <c r="F19" s="105"/>
    </row>
    <row r="20" spans="1:6" ht="15.75" x14ac:dyDescent="0.25">
      <c r="A20" s="3"/>
      <c r="B20" s="26" t="s">
        <v>8</v>
      </c>
      <c r="C20" s="27">
        <v>10</v>
      </c>
      <c r="D20" s="22">
        <v>19</v>
      </c>
      <c r="E20" s="28">
        <f>C20*D20</f>
        <v>190</v>
      </c>
      <c r="F20" s="105"/>
    </row>
    <row r="21" spans="1:6" ht="15.75" x14ac:dyDescent="0.25">
      <c r="A21" s="3"/>
      <c r="B21" s="29" t="s">
        <v>11</v>
      </c>
      <c r="C21" s="28"/>
      <c r="D21" s="30">
        <f>SUM(D16:D20)</f>
        <v>40</v>
      </c>
      <c r="E21" s="30">
        <f>SUM(E16:E20)</f>
        <v>327.5</v>
      </c>
      <c r="F21" s="106"/>
    </row>
    <row r="22" spans="1:6" ht="21" x14ac:dyDescent="0.3">
      <c r="A22" s="3"/>
      <c r="B22" s="31" t="s">
        <v>36</v>
      </c>
      <c r="C22" s="28"/>
      <c r="D22" s="28"/>
      <c r="E22" s="32">
        <f>E21/D21</f>
        <v>8.1875</v>
      </c>
      <c r="F22" s="48">
        <v>10</v>
      </c>
    </row>
    <row r="23" spans="1:6" ht="21" x14ac:dyDescent="0.35">
      <c r="A23" s="3"/>
      <c r="B23" s="33" t="s">
        <v>33</v>
      </c>
      <c r="C23" s="68">
        <f>AVERAGE(E22,F22)</f>
        <v>9.09375</v>
      </c>
      <c r="D23" s="69"/>
      <c r="E23" s="69"/>
      <c r="F23" s="70"/>
    </row>
    <row r="24" spans="1:6" ht="52.5" customHeight="1" x14ac:dyDescent="0.25">
      <c r="A24" s="9">
        <v>1.3</v>
      </c>
      <c r="B24" s="107" t="s">
        <v>47</v>
      </c>
      <c r="C24" s="108"/>
      <c r="D24" s="108"/>
      <c r="E24" s="108"/>
      <c r="F24" s="109"/>
    </row>
    <row r="25" spans="1:6" ht="15.75" x14ac:dyDescent="0.25">
      <c r="A25" s="3"/>
      <c r="B25" s="26" t="s">
        <v>4</v>
      </c>
      <c r="C25" s="27">
        <v>0</v>
      </c>
      <c r="D25" s="22">
        <v>0</v>
      </c>
      <c r="E25" s="28">
        <f>C25*D25</f>
        <v>0</v>
      </c>
      <c r="F25" s="116"/>
    </row>
    <row r="26" spans="1:6" ht="15.75" x14ac:dyDescent="0.25">
      <c r="A26" s="3"/>
      <c r="B26" s="26" t="s">
        <v>5</v>
      </c>
      <c r="C26" s="27">
        <v>2.5</v>
      </c>
      <c r="D26" s="22">
        <v>0</v>
      </c>
      <c r="E26" s="28">
        <f>C26*D26</f>
        <v>0</v>
      </c>
      <c r="F26" s="117"/>
    </row>
    <row r="27" spans="1:6" ht="15.75" x14ac:dyDescent="0.25">
      <c r="A27" s="3"/>
      <c r="B27" s="26" t="s">
        <v>6</v>
      </c>
      <c r="C27" s="27">
        <v>5</v>
      </c>
      <c r="D27" s="22">
        <v>13</v>
      </c>
      <c r="E27" s="28">
        <f>C27*D27</f>
        <v>65</v>
      </c>
      <c r="F27" s="117"/>
    </row>
    <row r="28" spans="1:6" ht="15.75" x14ac:dyDescent="0.25">
      <c r="A28" s="3"/>
      <c r="B28" s="26" t="s">
        <v>7</v>
      </c>
      <c r="C28" s="27">
        <v>7.5</v>
      </c>
      <c r="D28" s="22">
        <v>10</v>
      </c>
      <c r="E28" s="28">
        <f>C28*D28</f>
        <v>75</v>
      </c>
      <c r="F28" s="117"/>
    </row>
    <row r="29" spans="1:6" ht="15.75" x14ac:dyDescent="0.25">
      <c r="A29" s="3"/>
      <c r="B29" s="26" t="s">
        <v>8</v>
      </c>
      <c r="C29" s="27">
        <v>10</v>
      </c>
      <c r="D29" s="22">
        <v>17</v>
      </c>
      <c r="E29" s="28">
        <f>C29*D29</f>
        <v>170</v>
      </c>
      <c r="F29" s="117"/>
    </row>
    <row r="30" spans="1:6" ht="15.75" x14ac:dyDescent="0.25">
      <c r="A30" s="3"/>
      <c r="B30" s="29" t="s">
        <v>11</v>
      </c>
      <c r="C30" s="28"/>
      <c r="D30" s="30">
        <f>SUM(D25:D29)</f>
        <v>40</v>
      </c>
      <c r="E30" s="30">
        <f>SUM(E25:E29)</f>
        <v>310</v>
      </c>
      <c r="F30" s="118"/>
    </row>
    <row r="31" spans="1:6" ht="21" x14ac:dyDescent="0.3">
      <c r="A31" s="3"/>
      <c r="B31" s="31" t="s">
        <v>36</v>
      </c>
      <c r="C31" s="28"/>
      <c r="D31" s="28"/>
      <c r="E31" s="32">
        <f>E30/D30</f>
        <v>7.75</v>
      </c>
      <c r="F31" s="48">
        <v>8</v>
      </c>
    </row>
    <row r="32" spans="1:6" ht="23.25" x14ac:dyDescent="0.35">
      <c r="A32" s="18"/>
      <c r="B32" s="34" t="s">
        <v>39</v>
      </c>
      <c r="C32" s="68">
        <f>AVERAGE(E31,F31)</f>
        <v>7.875</v>
      </c>
      <c r="D32" s="69"/>
      <c r="E32" s="69"/>
      <c r="F32" s="70"/>
    </row>
    <row r="33" spans="1:6" ht="48" customHeight="1" x14ac:dyDescent="0.25">
      <c r="A33" s="8">
        <v>1.4</v>
      </c>
      <c r="B33" s="107" t="s">
        <v>48</v>
      </c>
      <c r="C33" s="108"/>
      <c r="D33" s="108"/>
      <c r="E33" s="108"/>
      <c r="F33" s="109"/>
    </row>
    <row r="34" spans="1:6" ht="15.75" x14ac:dyDescent="0.25">
      <c r="A34" s="3"/>
      <c r="B34" s="26" t="s">
        <v>4</v>
      </c>
      <c r="C34" s="27">
        <v>0</v>
      </c>
      <c r="D34" s="22">
        <v>0</v>
      </c>
      <c r="E34" s="28">
        <f>C34*D34</f>
        <v>0</v>
      </c>
      <c r="F34" s="119"/>
    </row>
    <row r="35" spans="1:6" ht="15.75" x14ac:dyDescent="0.25">
      <c r="A35" s="3"/>
      <c r="B35" s="26" t="s">
        <v>5</v>
      </c>
      <c r="C35" s="27">
        <v>2.5</v>
      </c>
      <c r="D35" s="22">
        <v>0</v>
      </c>
      <c r="E35" s="28">
        <f>C35*D35</f>
        <v>0</v>
      </c>
      <c r="F35" s="120"/>
    </row>
    <row r="36" spans="1:6" ht="15.75" x14ac:dyDescent="0.25">
      <c r="A36" s="3"/>
      <c r="B36" s="26" t="s">
        <v>6</v>
      </c>
      <c r="C36" s="27">
        <v>5</v>
      </c>
      <c r="D36" s="22">
        <v>16</v>
      </c>
      <c r="E36" s="28">
        <f>C36*D36</f>
        <v>80</v>
      </c>
      <c r="F36" s="120"/>
    </row>
    <row r="37" spans="1:6" ht="15.75" x14ac:dyDescent="0.25">
      <c r="A37" s="3"/>
      <c r="B37" s="26" t="s">
        <v>7</v>
      </c>
      <c r="C37" s="27">
        <v>7.5</v>
      </c>
      <c r="D37" s="22">
        <v>17</v>
      </c>
      <c r="E37" s="28">
        <f>C37*D37</f>
        <v>127.5</v>
      </c>
      <c r="F37" s="120"/>
    </row>
    <row r="38" spans="1:6" ht="15.75" x14ac:dyDescent="0.25">
      <c r="A38" s="3"/>
      <c r="B38" s="26" t="s">
        <v>8</v>
      </c>
      <c r="C38" s="27">
        <v>10</v>
      </c>
      <c r="D38" s="22">
        <v>7</v>
      </c>
      <c r="E38" s="28">
        <f>C38*D38</f>
        <v>70</v>
      </c>
      <c r="F38" s="120"/>
    </row>
    <row r="39" spans="1:6" ht="15.75" x14ac:dyDescent="0.25">
      <c r="A39" s="3"/>
      <c r="B39" s="29" t="s">
        <v>11</v>
      </c>
      <c r="C39" s="28"/>
      <c r="D39" s="30">
        <f>SUM(D34:D38)</f>
        <v>40</v>
      </c>
      <c r="E39" s="30">
        <f>SUM(E34:E38)</f>
        <v>277.5</v>
      </c>
      <c r="F39" s="121"/>
    </row>
    <row r="40" spans="1:6" ht="21" x14ac:dyDescent="0.3">
      <c r="A40" s="3"/>
      <c r="B40" s="31" t="s">
        <v>37</v>
      </c>
      <c r="C40" s="28"/>
      <c r="D40" s="28"/>
      <c r="E40" s="32">
        <f>E39/D39</f>
        <v>6.9375</v>
      </c>
      <c r="F40" s="48">
        <v>8</v>
      </c>
    </row>
    <row r="41" spans="1:6" ht="23.25" x14ac:dyDescent="0.35">
      <c r="A41" s="18"/>
      <c r="B41" s="33" t="s">
        <v>39</v>
      </c>
      <c r="C41" s="68">
        <f>AVERAGE(E40,F40)</f>
        <v>7.46875</v>
      </c>
      <c r="D41" s="69"/>
      <c r="E41" s="69"/>
      <c r="F41" s="70"/>
    </row>
    <row r="42" spans="1:6" ht="21" x14ac:dyDescent="0.35">
      <c r="A42" s="14">
        <v>2</v>
      </c>
      <c r="B42" s="110" t="s">
        <v>15</v>
      </c>
      <c r="C42" s="111"/>
      <c r="D42" s="111"/>
      <c r="E42" s="111"/>
      <c r="F42" s="112"/>
    </row>
    <row r="43" spans="1:6" ht="15.75" x14ac:dyDescent="0.25">
      <c r="A43" s="6">
        <v>2.1</v>
      </c>
      <c r="B43" s="94" t="s">
        <v>16</v>
      </c>
      <c r="C43" s="95"/>
      <c r="D43" s="95"/>
      <c r="E43" s="95"/>
      <c r="F43" s="96"/>
    </row>
    <row r="44" spans="1:6" ht="15.75" x14ac:dyDescent="0.25">
      <c r="A44" s="3"/>
      <c r="B44" s="26" t="s">
        <v>4</v>
      </c>
      <c r="C44" s="27">
        <v>0</v>
      </c>
      <c r="D44" s="22">
        <v>0</v>
      </c>
      <c r="E44" s="28">
        <f>C44*D44</f>
        <v>0</v>
      </c>
      <c r="F44" s="104"/>
    </row>
    <row r="45" spans="1:6" ht="15.75" x14ac:dyDescent="0.25">
      <c r="A45" s="3"/>
      <c r="B45" s="26" t="s">
        <v>5</v>
      </c>
      <c r="C45" s="27">
        <v>2.5</v>
      </c>
      <c r="D45" s="22">
        <v>0</v>
      </c>
      <c r="E45" s="28">
        <f>C45*D45</f>
        <v>0</v>
      </c>
      <c r="F45" s="105"/>
    </row>
    <row r="46" spans="1:6" ht="15.75" x14ac:dyDescent="0.25">
      <c r="A46" s="3"/>
      <c r="B46" s="26" t="s">
        <v>6</v>
      </c>
      <c r="C46" s="27">
        <v>5</v>
      </c>
      <c r="D46" s="22">
        <v>40</v>
      </c>
      <c r="E46" s="28">
        <f>C46*D46</f>
        <v>200</v>
      </c>
      <c r="F46" s="105"/>
    </row>
    <row r="47" spans="1:6" ht="15.75" x14ac:dyDescent="0.25">
      <c r="A47" s="3"/>
      <c r="B47" s="26" t="s">
        <v>7</v>
      </c>
      <c r="C47" s="27">
        <v>7.5</v>
      </c>
      <c r="D47" s="22">
        <v>4</v>
      </c>
      <c r="E47" s="28">
        <f>C47*D47</f>
        <v>30</v>
      </c>
      <c r="F47" s="105"/>
    </row>
    <row r="48" spans="1:6" ht="15.75" x14ac:dyDescent="0.25">
      <c r="A48" s="3"/>
      <c r="B48" s="26" t="s">
        <v>8</v>
      </c>
      <c r="C48" s="27">
        <v>10</v>
      </c>
      <c r="D48" s="22">
        <v>1</v>
      </c>
      <c r="E48" s="28">
        <f>C48*D48</f>
        <v>10</v>
      </c>
      <c r="F48" s="105"/>
    </row>
    <row r="49" spans="1:6" ht="15.75" x14ac:dyDescent="0.25">
      <c r="A49" s="3"/>
      <c r="B49" s="29" t="s">
        <v>11</v>
      </c>
      <c r="C49" s="28"/>
      <c r="D49" s="30">
        <f>SUM(D44:D48)</f>
        <v>45</v>
      </c>
      <c r="E49" s="30">
        <f>SUM(E44:E48)</f>
        <v>240</v>
      </c>
      <c r="F49" s="106"/>
    </row>
    <row r="50" spans="1:6" ht="21" x14ac:dyDescent="0.3">
      <c r="A50" s="3"/>
      <c r="B50" s="31" t="s">
        <v>38</v>
      </c>
      <c r="C50" s="28"/>
      <c r="D50" s="28"/>
      <c r="E50" s="32">
        <f>E49/D49</f>
        <v>5.333333333333333</v>
      </c>
      <c r="F50" s="48">
        <v>8</v>
      </c>
    </row>
    <row r="51" spans="1:6" ht="23.25" x14ac:dyDescent="0.35">
      <c r="A51" s="18"/>
      <c r="B51" s="33" t="s">
        <v>39</v>
      </c>
      <c r="C51" s="68">
        <f>AVERAGE(E50,F50)</f>
        <v>6.6666666666666661</v>
      </c>
      <c r="D51" s="69"/>
      <c r="E51" s="69"/>
      <c r="F51" s="70"/>
    </row>
    <row r="52" spans="1:6" ht="18" customHeight="1" x14ac:dyDescent="0.25">
      <c r="A52" s="4">
        <v>2.2000000000000002</v>
      </c>
      <c r="B52" s="58" t="s">
        <v>49</v>
      </c>
      <c r="C52" s="80"/>
      <c r="D52" s="80"/>
      <c r="E52" s="80"/>
      <c r="F52" s="81"/>
    </row>
    <row r="53" spans="1:6" x14ac:dyDescent="0.25">
      <c r="A53" s="3"/>
      <c r="B53" s="77" t="s">
        <v>17</v>
      </c>
      <c r="C53" s="78"/>
      <c r="D53" s="78"/>
      <c r="E53" s="79"/>
      <c r="F53" s="82"/>
    </row>
    <row r="54" spans="1:6" ht="15.75" x14ac:dyDescent="0.25">
      <c r="A54" s="15"/>
      <c r="B54" s="35" t="s">
        <v>4</v>
      </c>
      <c r="C54" s="27">
        <v>0</v>
      </c>
      <c r="D54" s="22">
        <v>0</v>
      </c>
      <c r="E54" s="28">
        <f>C54*D54</f>
        <v>0</v>
      </c>
      <c r="F54" s="83"/>
    </row>
    <row r="55" spans="1:6" ht="15.75" x14ac:dyDescent="0.25">
      <c r="A55" s="15"/>
      <c r="B55" s="35" t="s">
        <v>6</v>
      </c>
      <c r="C55" s="27">
        <v>2.5</v>
      </c>
      <c r="D55" s="22">
        <v>0</v>
      </c>
      <c r="E55" s="28">
        <f>C55*D55</f>
        <v>0</v>
      </c>
      <c r="F55" s="83"/>
    </row>
    <row r="56" spans="1:6" ht="15.75" x14ac:dyDescent="0.25">
      <c r="A56" s="15"/>
      <c r="B56" s="35" t="s">
        <v>7</v>
      </c>
      <c r="C56" s="27">
        <v>5</v>
      </c>
      <c r="D56" s="22">
        <v>9</v>
      </c>
      <c r="E56" s="28">
        <f>C56*D56</f>
        <v>45</v>
      </c>
      <c r="F56" s="83"/>
    </row>
    <row r="57" spans="1:6" ht="15.75" x14ac:dyDescent="0.25">
      <c r="A57" s="15"/>
      <c r="B57" s="35" t="s">
        <v>8</v>
      </c>
      <c r="C57" s="27">
        <v>7.5</v>
      </c>
      <c r="D57" s="22">
        <v>31</v>
      </c>
      <c r="E57" s="28">
        <f>C57*D57</f>
        <v>232.5</v>
      </c>
      <c r="F57" s="83"/>
    </row>
    <row r="58" spans="1:6" ht="15.75" x14ac:dyDescent="0.25">
      <c r="A58" s="3"/>
      <c r="B58" s="29" t="s">
        <v>11</v>
      </c>
      <c r="C58" s="28"/>
      <c r="D58" s="30">
        <f>SUM(D54:D57)</f>
        <v>40</v>
      </c>
      <c r="E58" s="30">
        <f>SUM(E54:E57)</f>
        <v>277.5</v>
      </c>
      <c r="F58" s="83"/>
    </row>
    <row r="59" spans="1:6" ht="21" x14ac:dyDescent="0.3">
      <c r="A59" s="3"/>
      <c r="B59" s="31" t="s">
        <v>36</v>
      </c>
      <c r="C59" s="28"/>
      <c r="D59" s="28"/>
      <c r="E59" s="36">
        <f>E58/D58</f>
        <v>6.9375</v>
      </c>
      <c r="F59" s="83"/>
    </row>
    <row r="60" spans="1:6" x14ac:dyDescent="0.25">
      <c r="A60" s="3"/>
      <c r="B60" s="77" t="s">
        <v>18</v>
      </c>
      <c r="C60" s="78"/>
      <c r="D60" s="78"/>
      <c r="E60" s="79"/>
      <c r="F60" s="83"/>
    </row>
    <row r="61" spans="1:6" ht="15.75" x14ac:dyDescent="0.25">
      <c r="A61" s="3"/>
      <c r="B61" s="35" t="s">
        <v>4</v>
      </c>
      <c r="C61" s="27">
        <v>0</v>
      </c>
      <c r="D61" s="22">
        <v>0</v>
      </c>
      <c r="E61" s="28">
        <f>C61*D61</f>
        <v>0</v>
      </c>
      <c r="F61" s="83"/>
    </row>
    <row r="62" spans="1:6" ht="15.75" x14ac:dyDescent="0.25">
      <c r="A62" s="3"/>
      <c r="B62" s="35" t="s">
        <v>8</v>
      </c>
      <c r="C62" s="27">
        <v>2.5</v>
      </c>
      <c r="D62" s="22">
        <v>40</v>
      </c>
      <c r="E62" s="28">
        <f>C62*D62</f>
        <v>100</v>
      </c>
      <c r="F62" s="83"/>
    </row>
    <row r="63" spans="1:6" ht="15.75" x14ac:dyDescent="0.25">
      <c r="A63" s="3"/>
      <c r="B63" s="29" t="s">
        <v>11</v>
      </c>
      <c r="C63" s="28"/>
      <c r="D63" s="30">
        <f>SUM(D61:D62)</f>
        <v>40</v>
      </c>
      <c r="E63" s="30">
        <f>SUM(E61:E62)</f>
        <v>100</v>
      </c>
      <c r="F63" s="83"/>
    </row>
    <row r="64" spans="1:6" ht="21" x14ac:dyDescent="0.3">
      <c r="A64" s="3"/>
      <c r="B64" s="31" t="s">
        <v>36</v>
      </c>
      <c r="C64" s="28"/>
      <c r="D64" s="28"/>
      <c r="E64" s="37">
        <f>E63/D63</f>
        <v>2.5</v>
      </c>
      <c r="F64" s="84"/>
    </row>
    <row r="65" spans="1:6" ht="23.25" x14ac:dyDescent="0.35">
      <c r="A65" s="18"/>
      <c r="B65" s="33" t="s">
        <v>39</v>
      </c>
      <c r="C65" s="68">
        <f>AVERAGE(E59,E64)</f>
        <v>4.71875</v>
      </c>
      <c r="D65" s="69"/>
      <c r="E65" s="70"/>
      <c r="F65" s="48">
        <v>6</v>
      </c>
    </row>
    <row r="66" spans="1:6" ht="21" x14ac:dyDescent="0.35">
      <c r="A66" s="17"/>
      <c r="B66" s="33" t="s">
        <v>34</v>
      </c>
      <c r="C66" s="68">
        <f>AVERAGE(C65,F65)</f>
        <v>5.359375</v>
      </c>
      <c r="D66" s="69"/>
      <c r="E66" s="69"/>
      <c r="F66" s="70"/>
    </row>
    <row r="67" spans="1:6" x14ac:dyDescent="0.25">
      <c r="A67" s="4">
        <v>2.2999999999999998</v>
      </c>
      <c r="B67" s="122" t="s">
        <v>19</v>
      </c>
      <c r="C67" s="59"/>
      <c r="D67" s="59"/>
      <c r="E67" s="59"/>
      <c r="F67" s="60"/>
    </row>
    <row r="68" spans="1:6" ht="15.75" customHeight="1" x14ac:dyDescent="0.25">
      <c r="A68" s="3"/>
      <c r="B68" s="26" t="s">
        <v>4</v>
      </c>
      <c r="C68" s="27">
        <v>0</v>
      </c>
      <c r="D68" s="22">
        <v>0</v>
      </c>
      <c r="E68" s="28">
        <f>C68*D68</f>
        <v>0</v>
      </c>
      <c r="F68" s="65"/>
    </row>
    <row r="69" spans="1:6" ht="15.75" customHeight="1" x14ac:dyDescent="0.25">
      <c r="A69" s="3"/>
      <c r="B69" s="26" t="s">
        <v>5</v>
      </c>
      <c r="C69" s="27">
        <v>2.5</v>
      </c>
      <c r="D69" s="22">
        <v>0</v>
      </c>
      <c r="E69" s="28">
        <f>C69*D69</f>
        <v>0</v>
      </c>
      <c r="F69" s="66"/>
    </row>
    <row r="70" spans="1:6" ht="15.75" customHeight="1" x14ac:dyDescent="0.25">
      <c r="A70" s="3"/>
      <c r="B70" s="26" t="s">
        <v>6</v>
      </c>
      <c r="C70" s="27">
        <v>5</v>
      </c>
      <c r="D70" s="22">
        <v>19</v>
      </c>
      <c r="E70" s="28">
        <f>C70*D70</f>
        <v>95</v>
      </c>
      <c r="F70" s="66"/>
    </row>
    <row r="71" spans="1:6" ht="15.75" customHeight="1" x14ac:dyDescent="0.25">
      <c r="A71" s="3"/>
      <c r="B71" s="26" t="s">
        <v>7</v>
      </c>
      <c r="C71" s="27">
        <v>7.5</v>
      </c>
      <c r="D71" s="22">
        <v>20</v>
      </c>
      <c r="E71" s="28">
        <f>C71*D71</f>
        <v>150</v>
      </c>
      <c r="F71" s="66"/>
    </row>
    <row r="72" spans="1:6" ht="15.75" customHeight="1" x14ac:dyDescent="0.25">
      <c r="A72" s="3"/>
      <c r="B72" s="26" t="s">
        <v>8</v>
      </c>
      <c r="C72" s="27">
        <v>10</v>
      </c>
      <c r="D72" s="22">
        <v>1</v>
      </c>
      <c r="E72" s="28">
        <f>C72*D72</f>
        <v>10</v>
      </c>
      <c r="F72" s="66"/>
    </row>
    <row r="73" spans="1:6" ht="15.75" customHeight="1" x14ac:dyDescent="0.25">
      <c r="A73" s="3"/>
      <c r="B73" s="29" t="s">
        <v>11</v>
      </c>
      <c r="C73" s="28"/>
      <c r="D73" s="30">
        <f>SUM(D68:D72)</f>
        <v>40</v>
      </c>
      <c r="E73" s="30">
        <f>SUM(E68:E72)</f>
        <v>255</v>
      </c>
      <c r="F73" s="67"/>
    </row>
    <row r="74" spans="1:6" ht="21" customHeight="1" x14ac:dyDescent="0.3">
      <c r="A74" s="3"/>
      <c r="B74" s="31" t="s">
        <v>36</v>
      </c>
      <c r="C74" s="28"/>
      <c r="D74" s="28"/>
      <c r="E74" s="32">
        <f>E73/D73</f>
        <v>6.375</v>
      </c>
      <c r="F74" s="49">
        <v>6</v>
      </c>
    </row>
    <row r="75" spans="1:6" ht="23.25" x14ac:dyDescent="0.35">
      <c r="A75" s="18"/>
      <c r="B75" s="33" t="s">
        <v>39</v>
      </c>
      <c r="C75" s="68">
        <f>AVERAGE(E74,F74)</f>
        <v>6.1875</v>
      </c>
      <c r="D75" s="69"/>
      <c r="E75" s="69"/>
      <c r="F75" s="70"/>
    </row>
    <row r="76" spans="1:6" x14ac:dyDescent="0.25">
      <c r="A76" s="4">
        <v>2.4</v>
      </c>
      <c r="B76" s="122" t="s">
        <v>20</v>
      </c>
      <c r="C76" s="59"/>
      <c r="D76" s="59"/>
      <c r="E76" s="59"/>
      <c r="F76" s="60"/>
    </row>
    <row r="77" spans="1:6" ht="15.75" customHeight="1" x14ac:dyDescent="0.25">
      <c r="A77" s="3"/>
      <c r="B77" s="26" t="s">
        <v>4</v>
      </c>
      <c r="C77" s="27">
        <v>0</v>
      </c>
      <c r="D77" s="22">
        <v>0</v>
      </c>
      <c r="E77" s="28">
        <f>C77*D77</f>
        <v>0</v>
      </c>
      <c r="F77" s="65"/>
    </row>
    <row r="78" spans="1:6" ht="15.75" customHeight="1" x14ac:dyDescent="0.25">
      <c r="A78" s="3"/>
      <c r="B78" s="26" t="s">
        <v>5</v>
      </c>
      <c r="C78" s="27">
        <v>2.5</v>
      </c>
      <c r="D78" s="22">
        <v>0</v>
      </c>
      <c r="E78" s="28">
        <f>C78*D78</f>
        <v>0</v>
      </c>
      <c r="F78" s="66"/>
    </row>
    <row r="79" spans="1:6" ht="15.75" customHeight="1" x14ac:dyDescent="0.25">
      <c r="A79" s="3"/>
      <c r="B79" s="26" t="s">
        <v>6</v>
      </c>
      <c r="C79" s="27">
        <v>5</v>
      </c>
      <c r="D79" s="22">
        <v>10</v>
      </c>
      <c r="E79" s="28">
        <f>C79*D79</f>
        <v>50</v>
      </c>
      <c r="F79" s="66"/>
    </row>
    <row r="80" spans="1:6" ht="15.75" customHeight="1" x14ac:dyDescent="0.25">
      <c r="A80" s="3"/>
      <c r="B80" s="26" t="s">
        <v>7</v>
      </c>
      <c r="C80" s="27">
        <v>7.5</v>
      </c>
      <c r="D80" s="22">
        <v>20</v>
      </c>
      <c r="E80" s="28">
        <f>C80*D80</f>
        <v>150</v>
      </c>
      <c r="F80" s="66"/>
    </row>
    <row r="81" spans="1:6" ht="15.75" customHeight="1" x14ac:dyDescent="0.25">
      <c r="A81" s="3"/>
      <c r="B81" s="26" t="s">
        <v>8</v>
      </c>
      <c r="C81" s="27">
        <v>10</v>
      </c>
      <c r="D81" s="22">
        <v>10</v>
      </c>
      <c r="E81" s="28">
        <f>C81*D81</f>
        <v>100</v>
      </c>
      <c r="F81" s="66"/>
    </row>
    <row r="82" spans="1:6" ht="15.75" customHeight="1" x14ac:dyDescent="0.25">
      <c r="A82" s="3"/>
      <c r="B82" s="29" t="s">
        <v>11</v>
      </c>
      <c r="C82" s="28"/>
      <c r="D82" s="30">
        <f>SUM(D77:D81)</f>
        <v>40</v>
      </c>
      <c r="E82" s="30">
        <f>SUM(E77:E81)</f>
        <v>300</v>
      </c>
      <c r="F82" s="67"/>
    </row>
    <row r="83" spans="1:6" ht="21" x14ac:dyDescent="0.3">
      <c r="A83" s="3"/>
      <c r="B83" s="31" t="s">
        <v>37</v>
      </c>
      <c r="C83" s="28"/>
      <c r="D83" s="28"/>
      <c r="E83" s="32">
        <f>E82/D82</f>
        <v>7.5</v>
      </c>
      <c r="F83" s="48">
        <v>5</v>
      </c>
    </row>
    <row r="84" spans="1:6" ht="23.25" x14ac:dyDescent="0.35">
      <c r="A84" s="18"/>
      <c r="B84" s="33" t="s">
        <v>39</v>
      </c>
      <c r="C84" s="68">
        <f>AVERAGE(E83,F83)</f>
        <v>6.25</v>
      </c>
      <c r="D84" s="69"/>
      <c r="E84" s="69"/>
      <c r="F84" s="70"/>
    </row>
    <row r="85" spans="1:6" ht="64.5" customHeight="1" x14ac:dyDescent="0.25">
      <c r="A85" s="8">
        <v>2.5</v>
      </c>
      <c r="B85" s="74" t="s">
        <v>21</v>
      </c>
      <c r="C85" s="75"/>
      <c r="D85" s="75"/>
      <c r="E85" s="75"/>
      <c r="F85" s="76"/>
    </row>
    <row r="86" spans="1:6" ht="17.25" customHeight="1" x14ac:dyDescent="0.25">
      <c r="A86" s="3"/>
      <c r="B86" s="26" t="s">
        <v>4</v>
      </c>
      <c r="C86" s="27">
        <v>0</v>
      </c>
      <c r="D86" s="22">
        <v>0</v>
      </c>
      <c r="E86" s="28">
        <f>C86*D86</f>
        <v>0</v>
      </c>
      <c r="F86" s="65"/>
    </row>
    <row r="87" spans="1:6" ht="15.75" customHeight="1" x14ac:dyDescent="0.25">
      <c r="A87" s="3"/>
      <c r="B87" s="26" t="s">
        <v>5</v>
      </c>
      <c r="C87" s="27">
        <v>2.5</v>
      </c>
      <c r="D87" s="22">
        <v>0</v>
      </c>
      <c r="E87" s="28">
        <f>C87*D87</f>
        <v>0</v>
      </c>
      <c r="F87" s="66"/>
    </row>
    <row r="88" spans="1:6" ht="15.75" customHeight="1" x14ac:dyDescent="0.25">
      <c r="A88" s="3"/>
      <c r="B88" s="26" t="s">
        <v>6</v>
      </c>
      <c r="C88" s="27">
        <v>5</v>
      </c>
      <c r="D88" s="22">
        <v>0</v>
      </c>
      <c r="E88" s="28">
        <f>C88*D88</f>
        <v>0</v>
      </c>
      <c r="F88" s="66"/>
    </row>
    <row r="89" spans="1:6" ht="15.75" customHeight="1" x14ac:dyDescent="0.25">
      <c r="A89" s="3"/>
      <c r="B89" s="26" t="s">
        <v>7</v>
      </c>
      <c r="C89" s="27">
        <v>7.5</v>
      </c>
      <c r="D89" s="22">
        <v>13</v>
      </c>
      <c r="E89" s="28">
        <f>C89*D89</f>
        <v>97.5</v>
      </c>
      <c r="F89" s="66"/>
    </row>
    <row r="90" spans="1:6" ht="15.75" customHeight="1" x14ac:dyDescent="0.25">
      <c r="A90" s="3"/>
      <c r="B90" s="26" t="s">
        <v>8</v>
      </c>
      <c r="C90" s="27">
        <v>10</v>
      </c>
      <c r="D90" s="22">
        <v>27</v>
      </c>
      <c r="E90" s="28">
        <f>C90*D90</f>
        <v>270</v>
      </c>
      <c r="F90" s="66"/>
    </row>
    <row r="91" spans="1:6" ht="15.75" customHeight="1" x14ac:dyDescent="0.25">
      <c r="A91" s="3"/>
      <c r="B91" s="29" t="s">
        <v>11</v>
      </c>
      <c r="C91" s="28"/>
      <c r="D91" s="30">
        <f>SUM(D86:D90)</f>
        <v>40</v>
      </c>
      <c r="E91" s="30">
        <f>SUM(E86:E90)</f>
        <v>367.5</v>
      </c>
      <c r="F91" s="67"/>
    </row>
    <row r="92" spans="1:6" ht="21" x14ac:dyDescent="0.3">
      <c r="A92" s="3"/>
      <c r="B92" s="31" t="s">
        <v>37</v>
      </c>
      <c r="C92" s="28"/>
      <c r="D92" s="28"/>
      <c r="E92" s="32">
        <f>E91/D91</f>
        <v>9.1875</v>
      </c>
      <c r="F92" s="48">
        <v>7</v>
      </c>
    </row>
    <row r="93" spans="1:6" ht="23.25" x14ac:dyDescent="0.35">
      <c r="A93" s="18"/>
      <c r="B93" s="33" t="s">
        <v>39</v>
      </c>
      <c r="C93" s="68">
        <f>AVERAGE(E92,F92)</f>
        <v>8.09375</v>
      </c>
      <c r="D93" s="69"/>
      <c r="E93" s="69"/>
      <c r="F93" s="70"/>
    </row>
    <row r="94" spans="1:6" ht="21" x14ac:dyDescent="0.35">
      <c r="A94" s="19">
        <v>2.6</v>
      </c>
      <c r="B94" s="38" t="s">
        <v>22</v>
      </c>
      <c r="C94" s="39"/>
      <c r="D94" s="39"/>
      <c r="E94" s="39"/>
      <c r="F94" s="40"/>
    </row>
    <row r="95" spans="1:6" ht="15.75" x14ac:dyDescent="0.25">
      <c r="A95" s="3"/>
      <c r="B95" s="26" t="s">
        <v>4</v>
      </c>
      <c r="C95" s="27">
        <v>0</v>
      </c>
      <c r="D95" s="22">
        <v>0</v>
      </c>
      <c r="E95" s="28">
        <f>C95*D95</f>
        <v>0</v>
      </c>
      <c r="F95" s="71"/>
    </row>
    <row r="96" spans="1:6" ht="15.75" x14ac:dyDescent="0.25">
      <c r="A96" s="3"/>
      <c r="B96" s="26" t="s">
        <v>5</v>
      </c>
      <c r="C96" s="27">
        <v>2.5</v>
      </c>
      <c r="D96" s="22">
        <v>0</v>
      </c>
      <c r="E96" s="28">
        <f>C96*D96</f>
        <v>0</v>
      </c>
      <c r="F96" s="72"/>
    </row>
    <row r="97" spans="1:6" ht="15.75" x14ac:dyDescent="0.25">
      <c r="A97" s="3"/>
      <c r="B97" s="26" t="s">
        <v>6</v>
      </c>
      <c r="C97" s="27">
        <v>5</v>
      </c>
      <c r="D97" s="22">
        <v>23</v>
      </c>
      <c r="E97" s="28">
        <f>C97*D97</f>
        <v>115</v>
      </c>
      <c r="F97" s="72"/>
    </row>
    <row r="98" spans="1:6" ht="15.75" x14ac:dyDescent="0.25">
      <c r="A98" s="3"/>
      <c r="B98" s="26" t="s">
        <v>7</v>
      </c>
      <c r="C98" s="27">
        <v>7.5</v>
      </c>
      <c r="D98" s="22">
        <v>10</v>
      </c>
      <c r="E98" s="28">
        <f>C98*D98</f>
        <v>75</v>
      </c>
      <c r="F98" s="72"/>
    </row>
    <row r="99" spans="1:6" ht="15.75" x14ac:dyDescent="0.25">
      <c r="A99" s="3"/>
      <c r="B99" s="26" t="s">
        <v>8</v>
      </c>
      <c r="C99" s="27">
        <v>10</v>
      </c>
      <c r="D99" s="22">
        <v>7</v>
      </c>
      <c r="E99" s="28">
        <f>C99*D99</f>
        <v>70</v>
      </c>
      <c r="F99" s="72"/>
    </row>
    <row r="100" spans="1:6" ht="15.75" x14ac:dyDescent="0.25">
      <c r="A100" s="3"/>
      <c r="B100" s="29" t="s">
        <v>11</v>
      </c>
      <c r="C100" s="28"/>
      <c r="D100" s="30">
        <f>SUM(D95:D99)</f>
        <v>40</v>
      </c>
      <c r="E100" s="30">
        <f>SUM(E95:E99)</f>
        <v>260</v>
      </c>
      <c r="F100" s="73"/>
    </row>
    <row r="101" spans="1:6" ht="21" x14ac:dyDescent="0.3">
      <c r="A101" s="3"/>
      <c r="B101" s="31" t="s">
        <v>36</v>
      </c>
      <c r="C101" s="28"/>
      <c r="D101" s="28"/>
      <c r="E101" s="32">
        <f>E100/D100</f>
        <v>6.5</v>
      </c>
      <c r="F101" s="48">
        <v>5</v>
      </c>
    </row>
    <row r="102" spans="1:6" ht="23.25" x14ac:dyDescent="0.35">
      <c r="A102" s="18"/>
      <c r="B102" s="33" t="s">
        <v>39</v>
      </c>
      <c r="C102" s="68">
        <f>AVERAGE(E101,F101)</f>
        <v>5.75</v>
      </c>
      <c r="D102" s="69"/>
      <c r="E102" s="69"/>
      <c r="F102" s="70"/>
    </row>
    <row r="103" spans="1:6" ht="31.5" customHeight="1" x14ac:dyDescent="0.25">
      <c r="A103" s="4">
        <v>2.7</v>
      </c>
      <c r="B103" s="58" t="s">
        <v>50</v>
      </c>
      <c r="C103" s="59"/>
      <c r="D103" s="59"/>
      <c r="E103" s="59"/>
      <c r="F103" s="60"/>
    </row>
    <row r="104" spans="1:6" ht="15.75" x14ac:dyDescent="0.25">
      <c r="A104" s="3"/>
      <c r="B104" s="26" t="s">
        <v>4</v>
      </c>
      <c r="C104" s="27">
        <v>0</v>
      </c>
      <c r="D104" s="22">
        <v>0</v>
      </c>
      <c r="E104" s="28">
        <f>C104*D104</f>
        <v>0</v>
      </c>
      <c r="F104" s="61"/>
    </row>
    <row r="105" spans="1:6" ht="15.75" x14ac:dyDescent="0.25">
      <c r="A105" s="3"/>
      <c r="B105" s="26" t="s">
        <v>5</v>
      </c>
      <c r="C105" s="27">
        <v>2.5</v>
      </c>
      <c r="D105" s="22">
        <v>0</v>
      </c>
      <c r="E105" s="28">
        <f>C105*D105</f>
        <v>0</v>
      </c>
      <c r="F105" s="62"/>
    </row>
    <row r="106" spans="1:6" ht="15.75" x14ac:dyDescent="0.25">
      <c r="A106" s="3"/>
      <c r="B106" s="26" t="s">
        <v>6</v>
      </c>
      <c r="C106" s="27">
        <v>5</v>
      </c>
      <c r="D106" s="22">
        <v>0</v>
      </c>
      <c r="E106" s="28">
        <f>C106*D106</f>
        <v>0</v>
      </c>
      <c r="F106" s="62"/>
    </row>
    <row r="107" spans="1:6" ht="15.75" x14ac:dyDescent="0.25">
      <c r="A107" s="3"/>
      <c r="B107" s="26" t="s">
        <v>7</v>
      </c>
      <c r="C107" s="27">
        <v>7.5</v>
      </c>
      <c r="D107" s="22">
        <v>40</v>
      </c>
      <c r="E107" s="28">
        <f>C107*D107</f>
        <v>300</v>
      </c>
      <c r="F107" s="62"/>
    </row>
    <row r="108" spans="1:6" ht="15.75" x14ac:dyDescent="0.25">
      <c r="A108" s="3"/>
      <c r="B108" s="26" t="s">
        <v>8</v>
      </c>
      <c r="C108" s="27">
        <v>10</v>
      </c>
      <c r="D108" s="22">
        <v>0</v>
      </c>
      <c r="E108" s="28">
        <f>C108*D108</f>
        <v>0</v>
      </c>
      <c r="F108" s="62"/>
    </row>
    <row r="109" spans="1:6" ht="15.75" x14ac:dyDescent="0.25">
      <c r="A109" s="3"/>
      <c r="B109" s="29" t="s">
        <v>11</v>
      </c>
      <c r="C109" s="28"/>
      <c r="D109" s="30">
        <f>SUM(D104:D108)</f>
        <v>40</v>
      </c>
      <c r="E109" s="30">
        <f>SUM(E104:E108)</f>
        <v>300</v>
      </c>
      <c r="F109" s="63"/>
    </row>
    <row r="110" spans="1:6" ht="21" x14ac:dyDescent="0.3">
      <c r="A110" s="3"/>
      <c r="B110" s="31" t="s">
        <v>36</v>
      </c>
      <c r="C110" s="28"/>
      <c r="D110" s="28"/>
      <c r="E110" s="32">
        <f>E109/D109</f>
        <v>7.5</v>
      </c>
      <c r="F110" s="48">
        <v>3</v>
      </c>
    </row>
    <row r="111" spans="1:6" ht="23.25" x14ac:dyDescent="0.35">
      <c r="A111" s="18"/>
      <c r="B111" s="33" t="s">
        <v>39</v>
      </c>
      <c r="C111" s="64">
        <f>AVERAGE(E110,F110)</f>
        <v>5.25</v>
      </c>
      <c r="D111" s="64"/>
      <c r="E111" s="64"/>
      <c r="F111" s="64"/>
    </row>
    <row r="112" spans="1:6" ht="21" x14ac:dyDescent="0.35">
      <c r="A112" s="20">
        <v>3</v>
      </c>
      <c r="B112" s="110" t="s">
        <v>23</v>
      </c>
      <c r="C112" s="111"/>
      <c r="D112" s="112"/>
      <c r="E112" s="41"/>
    </row>
    <row r="113" spans="1:5" ht="37.5" x14ac:dyDescent="0.35">
      <c r="A113" s="20"/>
      <c r="B113" s="50"/>
      <c r="C113" s="12" t="s">
        <v>2</v>
      </c>
      <c r="D113" s="10" t="s">
        <v>13</v>
      </c>
      <c r="E113" s="41"/>
    </row>
    <row r="114" spans="1:5" ht="15.75" x14ac:dyDescent="0.25">
      <c r="A114" s="6">
        <v>3.1</v>
      </c>
      <c r="B114" s="113" t="s">
        <v>24</v>
      </c>
      <c r="C114" s="114"/>
      <c r="D114" s="115"/>
      <c r="E114" s="42"/>
    </row>
    <row r="115" spans="1:5" ht="15.75" x14ac:dyDescent="0.25">
      <c r="A115" s="5"/>
      <c r="B115" s="43" t="s">
        <v>4</v>
      </c>
      <c r="C115" s="44">
        <v>0</v>
      </c>
      <c r="D115" s="23">
        <v>0</v>
      </c>
      <c r="E115" s="42"/>
    </row>
    <row r="116" spans="1:5" ht="15.75" x14ac:dyDescent="0.25">
      <c r="A116" s="5"/>
      <c r="B116" s="43" t="s">
        <v>27</v>
      </c>
      <c r="C116" s="44">
        <v>5</v>
      </c>
      <c r="D116" s="23">
        <v>0</v>
      </c>
      <c r="E116" s="42"/>
    </row>
    <row r="117" spans="1:5" ht="15.75" x14ac:dyDescent="0.25">
      <c r="A117" s="5"/>
      <c r="B117" s="43" t="s">
        <v>25</v>
      </c>
      <c r="C117" s="44">
        <v>7.5</v>
      </c>
      <c r="D117" s="23">
        <v>10</v>
      </c>
      <c r="E117" s="42"/>
    </row>
    <row r="118" spans="1:5" ht="15.75" x14ac:dyDescent="0.25">
      <c r="A118" s="5"/>
      <c r="B118" s="43" t="s">
        <v>26</v>
      </c>
      <c r="C118" s="44">
        <v>10</v>
      </c>
      <c r="D118" s="23">
        <v>30</v>
      </c>
      <c r="E118" s="42"/>
    </row>
    <row r="119" spans="1:5" ht="15.75" x14ac:dyDescent="0.25">
      <c r="A119" s="5"/>
      <c r="B119" s="51" t="s">
        <v>51</v>
      </c>
      <c r="C119" s="44"/>
      <c r="D119" s="54">
        <f>SUM(D116:D118)</f>
        <v>40</v>
      </c>
      <c r="E119" s="42"/>
    </row>
    <row r="120" spans="1:5" ht="15.75" x14ac:dyDescent="0.25">
      <c r="A120" s="3"/>
      <c r="B120" s="29" t="s">
        <v>11</v>
      </c>
      <c r="C120" s="28"/>
      <c r="D120" s="55">
        <f>SUM(D115:D118)</f>
        <v>40</v>
      </c>
      <c r="E120" s="42"/>
    </row>
    <row r="121" spans="1:5" ht="18.75" x14ac:dyDescent="0.3">
      <c r="A121" s="3"/>
      <c r="B121" s="31" t="s">
        <v>40</v>
      </c>
      <c r="C121" s="85">
        <f>D119/D120</f>
        <v>1</v>
      </c>
      <c r="D121" s="86"/>
      <c r="E121" s="42"/>
    </row>
    <row r="122" spans="1:5" ht="21" x14ac:dyDescent="0.3">
      <c r="A122" s="3"/>
      <c r="B122" s="45" t="s">
        <v>41</v>
      </c>
      <c r="C122" s="87">
        <f>C121*10</f>
        <v>10</v>
      </c>
      <c r="D122" s="88"/>
      <c r="E122" s="42"/>
    </row>
    <row r="123" spans="1:5" ht="15.75" x14ac:dyDescent="0.25">
      <c r="A123" s="21">
        <v>3.2</v>
      </c>
      <c r="B123" s="46" t="s">
        <v>28</v>
      </c>
      <c r="C123" s="39"/>
      <c r="D123" s="39"/>
      <c r="E123" s="42"/>
    </row>
    <row r="124" spans="1:5" ht="15.75" x14ac:dyDescent="0.25">
      <c r="A124" s="3"/>
      <c r="B124" s="43" t="s">
        <v>4</v>
      </c>
      <c r="C124" s="44">
        <v>0</v>
      </c>
      <c r="D124" s="22">
        <v>0</v>
      </c>
      <c r="E124" s="42"/>
    </row>
    <row r="125" spans="1:5" ht="15.75" x14ac:dyDescent="0.25">
      <c r="A125" s="3"/>
      <c r="B125" s="43" t="s">
        <v>27</v>
      </c>
      <c r="C125" s="44">
        <v>5</v>
      </c>
      <c r="D125" s="22">
        <v>5</v>
      </c>
      <c r="E125" s="42"/>
    </row>
    <row r="126" spans="1:5" ht="15.75" x14ac:dyDescent="0.25">
      <c r="A126" s="3"/>
      <c r="B126" s="43" t="s">
        <v>25</v>
      </c>
      <c r="C126" s="44">
        <v>7.5</v>
      </c>
      <c r="D126" s="22">
        <v>5</v>
      </c>
      <c r="E126" s="42"/>
    </row>
    <row r="127" spans="1:5" ht="15.75" x14ac:dyDescent="0.25">
      <c r="A127" s="3"/>
      <c r="B127" s="43" t="s">
        <v>26</v>
      </c>
      <c r="C127" s="44">
        <v>10</v>
      </c>
      <c r="D127" s="22">
        <v>30</v>
      </c>
      <c r="E127" s="42"/>
    </row>
    <row r="128" spans="1:5" ht="15.75" x14ac:dyDescent="0.25">
      <c r="A128" s="3"/>
      <c r="B128" s="52" t="s">
        <v>52</v>
      </c>
      <c r="C128" s="44"/>
      <c r="D128" s="56">
        <f>SUM(D125:D127)</f>
        <v>40</v>
      </c>
      <c r="E128" s="42"/>
    </row>
    <row r="129" spans="1:5" ht="15.75" x14ac:dyDescent="0.25">
      <c r="A129" s="3"/>
      <c r="B129" s="29" t="s">
        <v>11</v>
      </c>
      <c r="C129" s="28"/>
      <c r="D129" s="55">
        <f>SUM(D124:D127)</f>
        <v>40</v>
      </c>
      <c r="E129" s="47"/>
    </row>
    <row r="130" spans="1:5" ht="18.75" x14ac:dyDescent="0.3">
      <c r="A130" s="3"/>
      <c r="B130" s="31" t="s">
        <v>40</v>
      </c>
      <c r="C130" s="85">
        <f>D128/D129</f>
        <v>1</v>
      </c>
      <c r="D130" s="86"/>
      <c r="E130" s="47"/>
    </row>
    <row r="131" spans="1:5" ht="18.75" customHeight="1" x14ac:dyDescent="0.3">
      <c r="A131" s="3"/>
      <c r="B131" s="45" t="s">
        <v>41</v>
      </c>
      <c r="C131" s="124">
        <f>C130*10</f>
        <v>10</v>
      </c>
      <c r="D131" s="124"/>
      <c r="E131" s="47"/>
    </row>
    <row r="132" spans="1:5" ht="18.75" customHeight="1" x14ac:dyDescent="0.25">
      <c r="A132" s="16">
        <v>4</v>
      </c>
      <c r="B132" s="125" t="s">
        <v>29</v>
      </c>
      <c r="C132" s="126"/>
      <c r="D132" s="127"/>
      <c r="E132" s="47"/>
    </row>
    <row r="133" spans="1:5" ht="15.75" x14ac:dyDescent="0.25">
      <c r="A133" s="6">
        <v>4.0999999999999996</v>
      </c>
      <c r="B133" s="94" t="s">
        <v>30</v>
      </c>
      <c r="C133" s="95"/>
      <c r="D133" s="96"/>
      <c r="E133" s="47"/>
    </row>
    <row r="134" spans="1:5" ht="15.75" x14ac:dyDescent="0.25">
      <c r="A134" s="3"/>
      <c r="B134" s="43" t="s">
        <v>4</v>
      </c>
      <c r="C134" s="44">
        <v>0</v>
      </c>
      <c r="D134" s="22">
        <v>0</v>
      </c>
      <c r="E134" s="47"/>
    </row>
    <row r="135" spans="1:5" ht="15.75" x14ac:dyDescent="0.25">
      <c r="A135" s="3"/>
      <c r="B135" s="43" t="s">
        <v>27</v>
      </c>
      <c r="C135" s="44">
        <v>5</v>
      </c>
      <c r="D135" s="22">
        <v>0</v>
      </c>
      <c r="E135" s="47"/>
    </row>
    <row r="136" spans="1:5" ht="15.75" x14ac:dyDescent="0.25">
      <c r="A136" s="3"/>
      <c r="B136" s="43" t="s">
        <v>25</v>
      </c>
      <c r="C136" s="44">
        <v>7.5</v>
      </c>
      <c r="D136" s="22">
        <v>13</v>
      </c>
      <c r="E136" s="47"/>
    </row>
    <row r="137" spans="1:5" ht="15.75" x14ac:dyDescent="0.25">
      <c r="A137" s="3"/>
      <c r="B137" s="43" t="s">
        <v>26</v>
      </c>
      <c r="C137" s="44">
        <v>10</v>
      </c>
      <c r="D137" s="22">
        <v>27</v>
      </c>
      <c r="E137" s="47"/>
    </row>
    <row r="138" spans="1:5" ht="15.75" x14ac:dyDescent="0.25">
      <c r="A138" s="3"/>
      <c r="B138" s="51" t="s">
        <v>51</v>
      </c>
      <c r="C138" s="44"/>
      <c r="D138" s="56">
        <f>SUM(D135:D137)</f>
        <v>40</v>
      </c>
      <c r="E138" s="47"/>
    </row>
    <row r="139" spans="1:5" ht="15.75" x14ac:dyDescent="0.25">
      <c r="A139" s="3"/>
      <c r="B139" s="29" t="s">
        <v>11</v>
      </c>
      <c r="C139" s="28"/>
      <c r="D139" s="55">
        <f>SUM(D134:D137)</f>
        <v>40</v>
      </c>
      <c r="E139" s="47"/>
    </row>
    <row r="140" spans="1:5" ht="18.75" x14ac:dyDescent="0.3">
      <c r="A140" s="3"/>
      <c r="B140" s="31" t="s">
        <v>40</v>
      </c>
      <c r="C140" s="85">
        <f>D138/D139</f>
        <v>1</v>
      </c>
      <c r="D140" s="86"/>
      <c r="E140" s="47"/>
    </row>
    <row r="141" spans="1:5" ht="21" x14ac:dyDescent="0.3">
      <c r="A141" s="3"/>
      <c r="B141" s="45" t="s">
        <v>42</v>
      </c>
      <c r="C141" s="87">
        <f>C140*10</f>
        <v>10</v>
      </c>
      <c r="D141" s="88"/>
      <c r="E141" s="47"/>
    </row>
    <row r="142" spans="1:5" ht="15.75" x14ac:dyDescent="0.25">
      <c r="A142" s="6">
        <v>4.2</v>
      </c>
      <c r="B142" s="94" t="s">
        <v>31</v>
      </c>
      <c r="C142" s="95"/>
      <c r="D142" s="96"/>
      <c r="E142" s="47"/>
    </row>
    <row r="143" spans="1:5" ht="15.75" x14ac:dyDescent="0.25">
      <c r="A143" s="3"/>
      <c r="B143" s="43" t="s">
        <v>4</v>
      </c>
      <c r="C143" s="44">
        <v>0</v>
      </c>
      <c r="D143" s="22">
        <v>0</v>
      </c>
      <c r="E143" s="47"/>
    </row>
    <row r="144" spans="1:5" ht="15.75" x14ac:dyDescent="0.25">
      <c r="A144" s="3"/>
      <c r="B144" s="43" t="s">
        <v>27</v>
      </c>
      <c r="C144" s="44">
        <v>5</v>
      </c>
      <c r="D144" s="22">
        <v>0</v>
      </c>
      <c r="E144" s="47"/>
    </row>
    <row r="145" spans="1:5" ht="15.75" x14ac:dyDescent="0.25">
      <c r="A145" s="3"/>
      <c r="B145" s="43" t="s">
        <v>25</v>
      </c>
      <c r="C145" s="44">
        <v>7.5</v>
      </c>
      <c r="D145" s="22">
        <v>20</v>
      </c>
      <c r="E145" s="47"/>
    </row>
    <row r="146" spans="1:5" ht="15.75" x14ac:dyDescent="0.25">
      <c r="A146" s="3"/>
      <c r="B146" s="43" t="s">
        <v>26</v>
      </c>
      <c r="C146" s="44">
        <v>10</v>
      </c>
      <c r="D146" s="22">
        <v>20</v>
      </c>
      <c r="E146" s="47"/>
    </row>
    <row r="147" spans="1:5" ht="15.75" x14ac:dyDescent="0.25">
      <c r="A147" s="3"/>
      <c r="B147" s="51" t="s">
        <v>51</v>
      </c>
      <c r="C147" s="44"/>
      <c r="D147" s="56">
        <f>SUM(D144:D146)</f>
        <v>40</v>
      </c>
      <c r="E147" s="47"/>
    </row>
    <row r="148" spans="1:5" ht="15.75" x14ac:dyDescent="0.25">
      <c r="A148" s="3"/>
      <c r="B148" s="29" t="s">
        <v>11</v>
      </c>
      <c r="C148" s="28"/>
      <c r="D148" s="55">
        <f>SUM(D143:D146)</f>
        <v>40</v>
      </c>
      <c r="E148" s="47"/>
    </row>
    <row r="149" spans="1:5" ht="18.75" x14ac:dyDescent="0.3">
      <c r="A149" s="3"/>
      <c r="B149" s="31" t="s">
        <v>40</v>
      </c>
      <c r="C149" s="85">
        <f>D147/D148</f>
        <v>1</v>
      </c>
      <c r="D149" s="86"/>
      <c r="E149" s="47"/>
    </row>
    <row r="150" spans="1:5" ht="21" x14ac:dyDescent="0.3">
      <c r="A150" s="3"/>
      <c r="B150" s="45" t="s">
        <v>43</v>
      </c>
      <c r="C150" s="87">
        <f>C149*10</f>
        <v>10</v>
      </c>
      <c r="D150" s="88"/>
      <c r="E150" s="47"/>
    </row>
    <row r="151" spans="1:5" ht="15.75" x14ac:dyDescent="0.25">
      <c r="A151" s="21">
        <v>4.3</v>
      </c>
      <c r="B151" s="94" t="s">
        <v>32</v>
      </c>
      <c r="C151" s="95"/>
      <c r="D151" s="96"/>
      <c r="E151" s="47"/>
    </row>
    <row r="152" spans="1:5" ht="15.75" x14ac:dyDescent="0.25">
      <c r="A152" s="3"/>
      <c r="B152" s="43" t="s">
        <v>4</v>
      </c>
      <c r="C152" s="44">
        <v>0</v>
      </c>
      <c r="D152" s="22">
        <v>0</v>
      </c>
      <c r="E152" s="47"/>
    </row>
    <row r="153" spans="1:5" ht="15.75" x14ac:dyDescent="0.25">
      <c r="A153" s="3"/>
      <c r="B153" s="43" t="s">
        <v>27</v>
      </c>
      <c r="C153" s="44">
        <v>5</v>
      </c>
      <c r="D153" s="22">
        <v>13</v>
      </c>
      <c r="E153" s="47"/>
    </row>
    <row r="154" spans="1:5" ht="15.75" x14ac:dyDescent="0.25">
      <c r="A154" s="3"/>
      <c r="B154" s="43" t="s">
        <v>25</v>
      </c>
      <c r="C154" s="44">
        <v>7.5</v>
      </c>
      <c r="D154" s="22">
        <v>17</v>
      </c>
      <c r="E154" s="47"/>
    </row>
    <row r="155" spans="1:5" ht="15.75" x14ac:dyDescent="0.25">
      <c r="A155" s="3"/>
      <c r="B155" s="43" t="s">
        <v>26</v>
      </c>
      <c r="C155" s="44">
        <v>10</v>
      </c>
      <c r="D155" s="22">
        <v>10</v>
      </c>
      <c r="E155" s="47"/>
    </row>
    <row r="156" spans="1:5" ht="15.75" x14ac:dyDescent="0.25">
      <c r="A156" s="3"/>
      <c r="B156" s="51" t="s">
        <v>51</v>
      </c>
      <c r="C156" s="44"/>
      <c r="D156" s="53">
        <f>SUM(D153:D155)</f>
        <v>40</v>
      </c>
      <c r="E156" s="47"/>
    </row>
    <row r="157" spans="1:5" ht="15.75" x14ac:dyDescent="0.25">
      <c r="A157" s="3"/>
      <c r="B157" s="29" t="s">
        <v>11</v>
      </c>
      <c r="C157" s="28"/>
      <c r="D157" s="30">
        <f>SUM(D152:D155)</f>
        <v>40</v>
      </c>
      <c r="E157" s="47"/>
    </row>
    <row r="158" spans="1:5" ht="18.75" x14ac:dyDescent="0.3">
      <c r="A158" s="3"/>
      <c r="B158" s="31" t="s">
        <v>40</v>
      </c>
      <c r="C158" s="85">
        <f>D156/D157</f>
        <v>1</v>
      </c>
      <c r="D158" s="86"/>
      <c r="E158" s="47"/>
    </row>
    <row r="159" spans="1:5" ht="21" x14ac:dyDescent="0.3">
      <c r="A159" s="3"/>
      <c r="B159" s="45" t="s">
        <v>42</v>
      </c>
      <c r="C159" s="87">
        <f>C158*10</f>
        <v>10</v>
      </c>
      <c r="D159" s="88"/>
      <c r="E159" s="47"/>
    </row>
    <row r="160" spans="1:5" ht="26.25" x14ac:dyDescent="0.35">
      <c r="A160" s="3"/>
      <c r="B160" s="57" t="s">
        <v>53</v>
      </c>
      <c r="C160" s="123">
        <f>SUM(C14,C23,C32,C41,C51,C66,C75,C84,C93,C102,C111,C122,C131,C141,C150,C159)</f>
        <v>126.07373903508773</v>
      </c>
      <c r="D160" s="123"/>
      <c r="E160" s="47"/>
    </row>
  </sheetData>
  <sheetProtection password="DDF7" sheet="1" objects="1" scenarios="1" selectLockedCells="1"/>
  <mergeCells count="59">
    <mergeCell ref="C160:D160"/>
    <mergeCell ref="C122:D122"/>
    <mergeCell ref="C130:D130"/>
    <mergeCell ref="C131:D131"/>
    <mergeCell ref="B132:D132"/>
    <mergeCell ref="B133:D133"/>
    <mergeCell ref="C140:D140"/>
    <mergeCell ref="B142:D142"/>
    <mergeCell ref="C149:D149"/>
    <mergeCell ref="C150:D150"/>
    <mergeCell ref="C141:D141"/>
    <mergeCell ref="B151:D151"/>
    <mergeCell ref="F16:F21"/>
    <mergeCell ref="C66:F66"/>
    <mergeCell ref="C65:E65"/>
    <mergeCell ref="B112:D112"/>
    <mergeCell ref="B114:D114"/>
    <mergeCell ref="C32:F32"/>
    <mergeCell ref="F25:F30"/>
    <mergeCell ref="B33:F33"/>
    <mergeCell ref="C41:F41"/>
    <mergeCell ref="F34:F39"/>
    <mergeCell ref="B42:F42"/>
    <mergeCell ref="B43:F43"/>
    <mergeCell ref="B67:F67"/>
    <mergeCell ref="B76:F76"/>
    <mergeCell ref="F77:F82"/>
    <mergeCell ref="C51:F51"/>
    <mergeCell ref="C121:D121"/>
    <mergeCell ref="C158:D158"/>
    <mergeCell ref="C159:D159"/>
    <mergeCell ref="C14:F14"/>
    <mergeCell ref="A1:F1"/>
    <mergeCell ref="A2:F2"/>
    <mergeCell ref="B6:F6"/>
    <mergeCell ref="B15:F15"/>
    <mergeCell ref="C3:E3"/>
    <mergeCell ref="A3:A4"/>
    <mergeCell ref="B3:B4"/>
    <mergeCell ref="F7:F12"/>
    <mergeCell ref="B5:F5"/>
    <mergeCell ref="F44:F49"/>
    <mergeCell ref="C23:F23"/>
    <mergeCell ref="B24:F24"/>
    <mergeCell ref="B53:E53"/>
    <mergeCell ref="B60:E60"/>
    <mergeCell ref="B52:F52"/>
    <mergeCell ref="F53:F64"/>
    <mergeCell ref="C102:F102"/>
    <mergeCell ref="B103:F103"/>
    <mergeCell ref="F104:F109"/>
    <mergeCell ref="C111:F111"/>
    <mergeCell ref="F68:F73"/>
    <mergeCell ref="C75:F75"/>
    <mergeCell ref="C84:F84"/>
    <mergeCell ref="C93:F93"/>
    <mergeCell ref="F95:F100"/>
    <mergeCell ref="B85:F85"/>
    <mergeCell ref="F86:F91"/>
  </mergeCells>
  <pageMargins left="0.7" right="0.7" top="0.75" bottom="0.75" header="0.3" footer="0.3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Windows User</cp:lastModifiedBy>
  <cp:lastPrinted>2018-11-06T10:30:33Z</cp:lastPrinted>
  <dcterms:created xsi:type="dcterms:W3CDTF">2016-11-02T10:46:19Z</dcterms:created>
  <dcterms:modified xsi:type="dcterms:W3CDTF">2018-11-06T10:30:48Z</dcterms:modified>
</cp:coreProperties>
</file>